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drawings/drawing4.xml" ContentType="application/vnd.openxmlformats-officedocument.drawing+xml"/>
  <Override PartName="/xl/ctrlProps/ctrlProp5.xml" ContentType="application/vnd.ms-excel.controlproperties+xml"/>
  <Override PartName="/xl/drawings/drawing5.xml" ContentType="application/vnd.openxmlformats-officedocument.drawing+xml"/>
  <Override PartName="/xl/ctrlProps/ctrlProp6.xml" ContentType="application/vnd.ms-excel.controlproperties+xml"/>
  <Override PartName="/xl/drawings/drawing6.xml" ContentType="application/vnd.openxmlformats-officedocument.drawing+xml"/>
  <Override PartName="/xl/ctrlProps/ctrlProp7.xml" ContentType="application/vnd.ms-excel.controlproperties+xml"/>
  <Override PartName="/xl/drawings/drawing7.xml" ContentType="application/vnd.openxmlformats-officedocument.drawing+xml"/>
  <Override PartName="/xl/ctrlProps/ctrlProp8.xml" ContentType="application/vnd.ms-excel.controlproperties+xml"/>
  <Override PartName="/xl/drawings/drawing8.xml" ContentType="application/vnd.openxmlformats-officedocument.drawing+xml"/>
  <Override PartName="/xl/ctrlProps/ctrlProp9.xml" ContentType="application/vnd.ms-excel.controlproperties+xml"/>
  <Override PartName="/xl/drawings/drawing9.xml" ContentType="application/vnd.openxmlformats-officedocument.drawing+xml"/>
  <Override PartName="/xl/ctrlProps/ctrlProp10.xml" ContentType="application/vnd.ms-excel.controlproperties+xml"/>
  <Override PartName="/xl/drawings/drawing10.xml" ContentType="application/vnd.openxmlformats-officedocument.drawing+xml"/>
  <Override PartName="/xl/ctrlProps/ctrlProp11.xml" ContentType="application/vnd.ms-excel.controlproperties+xml"/>
  <Override PartName="/xl/drawings/drawing11.xml" ContentType="application/vnd.openxmlformats-officedocument.drawing+xml"/>
  <Override PartName="/xl/ctrlProps/ctrlProp12.xml" ContentType="application/vnd.ms-excel.controlproperties+xml"/>
  <Override PartName="/xl/drawings/drawing12.xml" ContentType="application/vnd.openxmlformats-officedocument.drawing+xml"/>
  <Override PartName="/xl/ctrlProps/ctrlProp13.xml" ContentType="application/vnd.ms-excel.controlproperties+xml"/>
  <Override PartName="/xl/drawings/drawing13.xml" ContentType="application/vnd.openxmlformats-officedocument.drawing+xml"/>
  <Override PartName="/xl/ctrlProps/ctrlProp14.xml" ContentType="application/vnd.ms-excel.controlproperties+xml"/>
  <Override PartName="/xl/drawings/drawing14.xml" ContentType="application/vnd.openxmlformats-officedocument.drawing+xml"/>
  <Override PartName="/xl/ctrlProps/ctrlProp15.xml" ContentType="application/vnd.ms-excel.controlproperties+xml"/>
  <Override PartName="/xl/drawings/drawing15.xml" ContentType="application/vnd.openxmlformats-officedocument.drawing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480" yWindow="510" windowWidth="16215" windowHeight="7530" tabRatio="707"/>
  </bookViews>
  <sheets>
    <sheet name="Proforma1" sheetId="10" r:id="rId1"/>
    <sheet name="Proforma 2" sheetId="13" r:id="rId2"/>
    <sheet name="Proforma 3" sheetId="3" r:id="rId3"/>
    <sheet name="Proforma 4" sheetId="6" r:id="rId4"/>
    <sheet name="Proforma 5" sheetId="7" r:id="rId5"/>
    <sheet name="Proforma 6" sheetId="8" r:id="rId6"/>
    <sheet name="Proforma 7" sheetId="9" r:id="rId7"/>
    <sheet name="Proforma-8(a)" sheetId="14" r:id="rId8"/>
    <sheet name="Proforma-8(b)" sheetId="15" r:id="rId9"/>
    <sheet name="Proforma-8(c)" sheetId="16" r:id="rId10"/>
    <sheet name="Proforma-9(a)" sheetId="17" r:id="rId11"/>
    <sheet name="Proforma-9(b)" sheetId="18" r:id="rId12"/>
    <sheet name="Proforma-9(c)" sheetId="19" r:id="rId13"/>
    <sheet name="Proforma-9(d)" sheetId="20" r:id="rId14"/>
    <sheet name="Proforma-9(e)" sheetId="21" r:id="rId15"/>
  </sheets>
  <definedNames>
    <definedName name="_xlnm.Print_Area" localSheetId="1">'Proforma 2'!$A$1:$R$44</definedName>
    <definedName name="_xlnm.Print_Area" localSheetId="2">'Proforma 3'!$A$1:$Z$43</definedName>
    <definedName name="_xlnm.Print_Area" localSheetId="3">'Proforma 4'!$A$1:$Y$42</definedName>
    <definedName name="_xlnm.Print_Area" localSheetId="4">'Proforma 5'!$A$1:$X$53</definedName>
    <definedName name="_xlnm.Print_Area" localSheetId="0">Proforma1!$A$1:$M$50</definedName>
    <definedName name="_xlnm.Print_Area" localSheetId="7">'Proforma-8(a)'!$A$1:$P$33</definedName>
    <definedName name="_xlnm.Print_Area" localSheetId="8">'Proforma-8(b)'!$A$1:$N$33</definedName>
    <definedName name="_xlnm.Print_Area" localSheetId="9">'Proforma-8(c)'!$A$1:$L$33</definedName>
  </definedNames>
  <calcPr calcId="144525"/>
  <fileRecoveryPr repairLoad="1"/>
</workbook>
</file>

<file path=xl/calcChain.xml><?xml version="1.0" encoding="utf-8"?>
<calcChain xmlns="http://schemas.openxmlformats.org/spreadsheetml/2006/main">
  <c r="M41" i="10" l="1"/>
  <c r="CV30" i="21"/>
  <c r="CU30" i="21"/>
  <c r="CT30" i="21"/>
  <c r="CS30" i="21"/>
  <c r="CR30" i="21"/>
  <c r="CQ30" i="21"/>
  <c r="B30" i="21"/>
  <c r="CV29" i="21"/>
  <c r="CU29" i="21"/>
  <c r="CT29" i="21"/>
  <c r="CS29" i="21"/>
  <c r="CR29" i="21"/>
  <c r="CQ29" i="21"/>
  <c r="B29" i="21"/>
  <c r="CV28" i="21"/>
  <c r="CU28" i="21"/>
  <c r="CT28" i="21"/>
  <c r="CS28" i="21"/>
  <c r="CR28" i="21"/>
  <c r="CQ28" i="21"/>
  <c r="B28" i="21"/>
  <c r="CV27" i="21"/>
  <c r="CU27" i="21"/>
  <c r="CT27" i="21"/>
  <c r="CS27" i="21"/>
  <c r="CR27" i="21"/>
  <c r="CQ27" i="21"/>
  <c r="B27" i="21"/>
  <c r="CV26" i="21"/>
  <c r="CU26" i="21"/>
  <c r="CT26" i="21"/>
  <c r="CS26" i="21"/>
  <c r="CR26" i="21"/>
  <c r="CQ26" i="21"/>
  <c r="B26" i="21"/>
  <c r="CV25" i="21"/>
  <c r="CU25" i="21"/>
  <c r="CT25" i="21"/>
  <c r="CS25" i="21"/>
  <c r="CR25" i="21"/>
  <c r="CQ25" i="21"/>
  <c r="B25" i="21"/>
  <c r="CV24" i="21"/>
  <c r="CU24" i="21"/>
  <c r="CT24" i="21"/>
  <c r="CS24" i="21"/>
  <c r="CR24" i="21"/>
  <c r="CQ24" i="21"/>
  <c r="B24" i="21"/>
  <c r="CV23" i="21"/>
  <c r="CU23" i="21"/>
  <c r="CT23" i="21"/>
  <c r="CS23" i="21"/>
  <c r="CR23" i="21"/>
  <c r="CQ23" i="21"/>
  <c r="B23" i="21"/>
  <c r="CV22" i="21"/>
  <c r="CU22" i="21"/>
  <c r="CT22" i="21"/>
  <c r="CS22" i="21"/>
  <c r="CR22" i="21"/>
  <c r="CQ22" i="21"/>
  <c r="B22" i="21"/>
  <c r="CV21" i="21"/>
  <c r="CU21" i="21"/>
  <c r="CT21" i="21"/>
  <c r="CS21" i="21"/>
  <c r="CR21" i="21"/>
  <c r="CQ21" i="21"/>
  <c r="B21" i="21"/>
  <c r="CV20" i="21"/>
  <c r="CU20" i="21"/>
  <c r="CT20" i="21"/>
  <c r="CS20" i="21"/>
  <c r="CR20" i="21"/>
  <c r="CQ20" i="21"/>
  <c r="B20" i="21"/>
  <c r="CV19" i="21"/>
  <c r="CU19" i="21"/>
  <c r="CT19" i="21"/>
  <c r="CS19" i="21"/>
  <c r="CR19" i="21"/>
  <c r="CQ19" i="21"/>
  <c r="B19" i="21"/>
  <c r="CV18" i="21"/>
  <c r="CU18" i="21"/>
  <c r="CT18" i="21"/>
  <c r="CS18" i="21"/>
  <c r="CR18" i="21"/>
  <c r="CQ18" i="21"/>
  <c r="B18" i="21"/>
  <c r="CV17" i="21"/>
  <c r="CU17" i="21"/>
  <c r="CT17" i="21"/>
  <c r="CS17" i="21"/>
  <c r="CR17" i="21"/>
  <c r="CQ17" i="21"/>
  <c r="B17" i="21"/>
  <c r="CV16" i="21"/>
  <c r="CU16" i="21"/>
  <c r="CT16" i="21"/>
  <c r="CS16" i="21"/>
  <c r="CR16" i="21"/>
  <c r="CQ16" i="21"/>
  <c r="B16" i="21"/>
  <c r="CV15" i="21"/>
  <c r="CU15" i="21"/>
  <c r="CT15" i="21"/>
  <c r="CS15" i="21"/>
  <c r="CR15" i="21"/>
  <c r="CQ15" i="21"/>
  <c r="B15" i="21"/>
  <c r="CV14" i="21"/>
  <c r="CU14" i="21"/>
  <c r="CT14" i="21"/>
  <c r="CS14" i="21"/>
  <c r="CR14" i="21"/>
  <c r="CQ14" i="21"/>
  <c r="B14" i="21"/>
  <c r="E8" i="21"/>
  <c r="E7" i="21"/>
  <c r="AJ4" i="21"/>
  <c r="AJ3" i="21"/>
  <c r="AJ1" i="21"/>
  <c r="CV21" i="20"/>
  <c r="CU21" i="20"/>
  <c r="CT21" i="20"/>
  <c r="CS21" i="20"/>
  <c r="CR21" i="20"/>
  <c r="CQ21" i="20"/>
  <c r="B21" i="20"/>
  <c r="CV20" i="20"/>
  <c r="CU20" i="20"/>
  <c r="CT20" i="20"/>
  <c r="CS20" i="20"/>
  <c r="CR20" i="20"/>
  <c r="CQ20" i="20"/>
  <c r="B20" i="20"/>
  <c r="CV19" i="20"/>
  <c r="CU19" i="20"/>
  <c r="CT19" i="20"/>
  <c r="CS19" i="20"/>
  <c r="CR19" i="20"/>
  <c r="CQ19" i="20"/>
  <c r="B19" i="20"/>
  <c r="CV18" i="20"/>
  <c r="CU18" i="20"/>
  <c r="CT18" i="20"/>
  <c r="CS18" i="20"/>
  <c r="CR18" i="20"/>
  <c r="CQ18" i="20"/>
  <c r="B18" i="20"/>
  <c r="CV17" i="20"/>
  <c r="CU17" i="20"/>
  <c r="CT17" i="20"/>
  <c r="CS17" i="20"/>
  <c r="CR17" i="20"/>
  <c r="CQ17" i="20"/>
  <c r="B17" i="20"/>
  <c r="CV16" i="20"/>
  <c r="CU16" i="20"/>
  <c r="CT16" i="20"/>
  <c r="CS16" i="20"/>
  <c r="CR16" i="20"/>
  <c r="CQ16" i="20"/>
  <c r="B16" i="20"/>
  <c r="CV15" i="20"/>
  <c r="CU15" i="20"/>
  <c r="CT15" i="20"/>
  <c r="CS15" i="20"/>
  <c r="CR15" i="20"/>
  <c r="CQ15" i="20"/>
  <c r="B15" i="20"/>
  <c r="E8" i="20"/>
  <c r="E7" i="20"/>
  <c r="AJ4" i="20"/>
  <c r="AJ3" i="20"/>
  <c r="AJ1" i="20"/>
  <c r="BA21" i="19"/>
  <c r="AZ21" i="19"/>
  <c r="AY21" i="19"/>
  <c r="B21" i="19"/>
  <c r="BA20" i="19"/>
  <c r="AZ20" i="19"/>
  <c r="AY20" i="19"/>
  <c r="B20" i="19"/>
  <c r="BA19" i="19"/>
  <c r="AZ19" i="19"/>
  <c r="AY19" i="19"/>
  <c r="B19" i="19"/>
  <c r="BA18" i="19"/>
  <c r="AZ18" i="19"/>
  <c r="AY18" i="19"/>
  <c r="B18" i="19"/>
  <c r="BA17" i="19"/>
  <c r="AZ17" i="19"/>
  <c r="AY17" i="19"/>
  <c r="B17" i="19"/>
  <c r="BA16" i="19"/>
  <c r="AZ16" i="19"/>
  <c r="AY16" i="19"/>
  <c r="B16" i="19"/>
  <c r="BA15" i="19"/>
  <c r="AZ15" i="19"/>
  <c r="AY15" i="19"/>
  <c r="B15" i="19"/>
  <c r="BA14" i="19"/>
  <c r="AZ14" i="19"/>
  <c r="AY14" i="19"/>
  <c r="B14" i="19"/>
  <c r="BA13" i="19"/>
  <c r="AZ13" i="19"/>
  <c r="AY13" i="19"/>
  <c r="B13" i="19"/>
  <c r="E8" i="19"/>
  <c r="E7" i="19"/>
  <c r="AJ4" i="19"/>
  <c r="AJ3" i="19"/>
  <c r="AJ1" i="19"/>
  <c r="BA21" i="18"/>
  <c r="AZ21" i="18"/>
  <c r="AY21" i="18"/>
  <c r="B21" i="18"/>
  <c r="BA20" i="18"/>
  <c r="AZ20" i="18"/>
  <c r="AY20" i="18"/>
  <c r="B20" i="18"/>
  <c r="BA19" i="18"/>
  <c r="AZ19" i="18"/>
  <c r="AY19" i="18"/>
  <c r="B19" i="18"/>
  <c r="BA18" i="18"/>
  <c r="AZ18" i="18"/>
  <c r="AY18" i="18"/>
  <c r="B18" i="18"/>
  <c r="BA17" i="18"/>
  <c r="AZ17" i="18"/>
  <c r="AY17" i="18"/>
  <c r="B17" i="18"/>
  <c r="BA16" i="18"/>
  <c r="AZ16" i="18"/>
  <c r="AY16" i="18"/>
  <c r="B16" i="18"/>
  <c r="BA15" i="18"/>
  <c r="AZ15" i="18"/>
  <c r="AY15" i="18"/>
  <c r="B15" i="18"/>
  <c r="BA14" i="18"/>
  <c r="AZ14" i="18"/>
  <c r="AY14" i="18"/>
  <c r="B14" i="18"/>
  <c r="BA13" i="18"/>
  <c r="AZ13" i="18"/>
  <c r="AY13" i="18"/>
  <c r="B13" i="18"/>
  <c r="D8" i="18"/>
  <c r="D7" i="18"/>
  <c r="AJ4" i="18"/>
  <c r="AJ3" i="18"/>
  <c r="AJ1" i="18"/>
  <c r="BB21" i="17"/>
  <c r="BA21" i="17"/>
  <c r="AZ21" i="17"/>
  <c r="B21" i="17"/>
  <c r="BB20" i="17"/>
  <c r="BA20" i="17"/>
  <c r="AZ20" i="17"/>
  <c r="B20" i="17"/>
  <c r="BB19" i="17"/>
  <c r="BA19" i="17"/>
  <c r="AZ19" i="17"/>
  <c r="B19" i="17"/>
  <c r="BB18" i="17"/>
  <c r="BA18" i="17"/>
  <c r="AZ18" i="17"/>
  <c r="B18" i="17"/>
  <c r="BB17" i="17"/>
  <c r="BA17" i="17"/>
  <c r="AZ17" i="17"/>
  <c r="B17" i="17"/>
  <c r="BB16" i="17"/>
  <c r="BA16" i="17"/>
  <c r="AZ16" i="17"/>
  <c r="B16" i="17"/>
  <c r="BB15" i="17"/>
  <c r="BA15" i="17"/>
  <c r="AZ15" i="17"/>
  <c r="B15" i="17"/>
  <c r="BB14" i="17"/>
  <c r="BA14" i="17"/>
  <c r="AZ14" i="17"/>
  <c r="B14" i="17"/>
  <c r="BB13" i="17"/>
  <c r="BA13" i="17"/>
  <c r="AZ13" i="17"/>
  <c r="B13" i="17"/>
  <c r="BB12" i="17"/>
  <c r="BA12" i="17"/>
  <c r="AZ12" i="17"/>
  <c r="B12" i="17"/>
  <c r="D7" i="17"/>
  <c r="D6" i="17"/>
  <c r="AJ4" i="17"/>
  <c r="AJ3" i="17"/>
  <c r="AJ1" i="17"/>
  <c r="L21" i="16"/>
  <c r="K21" i="16"/>
  <c r="J21" i="16"/>
  <c r="L20" i="16"/>
  <c r="L19" i="16"/>
  <c r="B19" i="16"/>
  <c r="L18" i="16"/>
  <c r="B18" i="16"/>
  <c r="L17" i="16"/>
  <c r="B17" i="16"/>
  <c r="L16" i="16"/>
  <c r="B16" i="16"/>
  <c r="L15" i="16"/>
  <c r="B15" i="16"/>
  <c r="L14" i="16"/>
  <c r="B14" i="16"/>
  <c r="L13" i="16"/>
  <c r="B13" i="16"/>
  <c r="L12" i="16"/>
  <c r="B12" i="16"/>
  <c r="L11" i="16"/>
  <c r="B11" i="16"/>
  <c r="L10" i="16"/>
  <c r="B10" i="16"/>
  <c r="D6" i="16"/>
  <c r="D5" i="16"/>
  <c r="AJ4" i="16"/>
  <c r="AJ3" i="16"/>
  <c r="AJ1" i="16"/>
  <c r="N20" i="15"/>
  <c r="B20" i="15"/>
  <c r="N19" i="15"/>
  <c r="B19" i="15"/>
  <c r="N18" i="15"/>
  <c r="B18" i="15"/>
  <c r="N17" i="15"/>
  <c r="B17" i="15"/>
  <c r="N16" i="15"/>
  <c r="B16" i="15"/>
  <c r="N15" i="15"/>
  <c r="B15" i="15"/>
  <c r="N14" i="15"/>
  <c r="B14" i="15"/>
  <c r="N13" i="15"/>
  <c r="B13" i="15"/>
  <c r="N12" i="15"/>
  <c r="B12" i="15"/>
  <c r="N11" i="15"/>
  <c r="B11" i="15"/>
  <c r="N10" i="15"/>
  <c r="B10" i="15"/>
  <c r="D6" i="15"/>
  <c r="D5" i="15"/>
  <c r="AJ4" i="15"/>
  <c r="AJ3" i="15"/>
  <c r="AJ1" i="15"/>
  <c r="B21" i="14"/>
  <c r="B20" i="14"/>
  <c r="B19" i="14"/>
  <c r="B18" i="14"/>
  <c r="B17" i="14"/>
  <c r="B16" i="14"/>
  <c r="B15" i="14"/>
  <c r="B14" i="14"/>
  <c r="B13" i="14"/>
  <c r="B12" i="14"/>
  <c r="B11" i="14"/>
  <c r="D6" i="14"/>
  <c r="D5" i="14"/>
  <c r="AJ4" i="14"/>
  <c r="AJ3" i="14"/>
  <c r="AJ1" i="14"/>
  <c r="AG22" i="9"/>
  <c r="AF22" i="9"/>
  <c r="AE22" i="9"/>
  <c r="AD22" i="9"/>
  <c r="AC22" i="9"/>
  <c r="AB22" i="9"/>
  <c r="Y22" i="9"/>
  <c r="X22" i="9"/>
  <c r="W22" i="9"/>
  <c r="V22" i="9"/>
  <c r="U22" i="9"/>
  <c r="T22" i="9"/>
  <c r="S22" i="9"/>
  <c r="R22" i="9"/>
  <c r="AG20" i="9"/>
  <c r="AD20" i="9"/>
  <c r="Y20" i="9"/>
  <c r="B20" i="9"/>
  <c r="AG19" i="9"/>
  <c r="AD19" i="9"/>
  <c r="Y19" i="9"/>
  <c r="B19" i="9"/>
  <c r="AG18" i="9"/>
  <c r="AD18" i="9"/>
  <c r="Y18" i="9"/>
  <c r="B18" i="9"/>
  <c r="AG17" i="9"/>
  <c r="AD17" i="9"/>
  <c r="Y17" i="9"/>
  <c r="B17" i="9"/>
  <c r="AG16" i="9"/>
  <c r="AD16" i="9"/>
  <c r="Y16" i="9"/>
  <c r="B16" i="9"/>
  <c r="AG15" i="9"/>
  <c r="AD15" i="9"/>
  <c r="Y15" i="9"/>
  <c r="B15" i="9"/>
  <c r="AG14" i="9"/>
  <c r="AD14" i="9"/>
  <c r="Y14" i="9"/>
  <c r="U14" i="9"/>
  <c r="B14" i="9"/>
  <c r="AG13" i="9"/>
  <c r="AD13" i="9"/>
  <c r="Y13" i="9"/>
  <c r="U13" i="9"/>
  <c r="B13" i="9"/>
  <c r="AG12" i="9"/>
  <c r="AD12" i="9"/>
  <c r="Y12" i="9"/>
  <c r="U12" i="9"/>
  <c r="B12" i="9"/>
  <c r="AG11" i="9"/>
  <c r="AD11" i="9"/>
  <c r="Y11" i="9"/>
  <c r="B11" i="9"/>
  <c r="AG10" i="9"/>
  <c r="AD10" i="9"/>
  <c r="Y10" i="9"/>
  <c r="B10" i="9"/>
  <c r="D6" i="9"/>
  <c r="D5" i="9"/>
  <c r="AJ4" i="9"/>
  <c r="AJ3" i="9"/>
  <c r="AJ1" i="9"/>
  <c r="AH22" i="8"/>
  <c r="AG22" i="8"/>
  <c r="AF22" i="8"/>
  <c r="AE22" i="8"/>
  <c r="AD22" i="8"/>
  <c r="AC22" i="8"/>
  <c r="AB22" i="8"/>
  <c r="AA22" i="8"/>
  <c r="Z22" i="8"/>
  <c r="W22" i="8"/>
  <c r="V22" i="8"/>
  <c r="U22" i="8"/>
  <c r="T22" i="8"/>
  <c r="S22" i="8"/>
  <c r="R22" i="8"/>
  <c r="AH20" i="8"/>
  <c r="AE20" i="8"/>
  <c r="AB20" i="8"/>
  <c r="W20" i="8"/>
  <c r="B20" i="8"/>
  <c r="AH19" i="8"/>
  <c r="AE19" i="8"/>
  <c r="AB19" i="8"/>
  <c r="W19" i="8"/>
  <c r="B19" i="8"/>
  <c r="AH18" i="8"/>
  <c r="AE18" i="8"/>
  <c r="AB18" i="8"/>
  <c r="W18" i="8"/>
  <c r="B18" i="8"/>
  <c r="AH17" i="8"/>
  <c r="AE17" i="8"/>
  <c r="AB17" i="8"/>
  <c r="W17" i="8"/>
  <c r="B17" i="8"/>
  <c r="AH16" i="8"/>
  <c r="AE16" i="8"/>
  <c r="AB16" i="8"/>
  <c r="W16" i="8"/>
  <c r="B16" i="8"/>
  <c r="AH15" i="8"/>
  <c r="AE15" i="8"/>
  <c r="AB15" i="8"/>
  <c r="W15" i="8"/>
  <c r="B15" i="8"/>
  <c r="AH14" i="8"/>
  <c r="AE14" i="8"/>
  <c r="AB14" i="8"/>
  <c r="W14" i="8"/>
  <c r="B14" i="8"/>
  <c r="AH13" i="8"/>
  <c r="AE13" i="8"/>
  <c r="AB13" i="8"/>
  <c r="W13" i="8"/>
  <c r="B13" i="8"/>
  <c r="AH12" i="8"/>
  <c r="AE12" i="8"/>
  <c r="AB12" i="8"/>
  <c r="W12" i="8"/>
  <c r="B12" i="8"/>
  <c r="AH11" i="8"/>
  <c r="AE11" i="8"/>
  <c r="AB11" i="8"/>
  <c r="W11" i="8"/>
  <c r="B11" i="8"/>
  <c r="AH10" i="8"/>
  <c r="AE10" i="8"/>
  <c r="AB10" i="8"/>
  <c r="W10" i="8"/>
  <c r="B10" i="8"/>
  <c r="D6" i="8"/>
  <c r="D5" i="8"/>
  <c r="AJ4" i="8"/>
  <c r="AJ3" i="8"/>
  <c r="AJ1" i="8"/>
  <c r="X43" i="7"/>
  <c r="W43" i="7"/>
  <c r="V43" i="7"/>
  <c r="U43" i="7"/>
  <c r="T43" i="7"/>
  <c r="V41" i="7"/>
  <c r="B41" i="7"/>
  <c r="V40" i="7"/>
  <c r="B40" i="7"/>
  <c r="V39" i="7"/>
  <c r="B39" i="7"/>
  <c r="V38" i="7"/>
  <c r="B38" i="7"/>
  <c r="V37" i="7"/>
  <c r="B37" i="7"/>
  <c r="V36" i="7"/>
  <c r="B36" i="7"/>
  <c r="V35" i="7"/>
  <c r="B35" i="7"/>
  <c r="V34" i="7"/>
  <c r="B34" i="7"/>
  <c r="V33" i="7"/>
  <c r="B33" i="7"/>
  <c r="V32" i="7"/>
  <c r="B32" i="7"/>
  <c r="V31" i="7"/>
  <c r="B31" i="7"/>
  <c r="V30" i="7"/>
  <c r="B30" i="7"/>
  <c r="V29" i="7"/>
  <c r="B29" i="7"/>
  <c r="V28" i="7"/>
  <c r="B28" i="7"/>
  <c r="V27" i="7"/>
  <c r="B27" i="7"/>
  <c r="V26" i="7"/>
  <c r="B26" i="7"/>
  <c r="V25" i="7"/>
  <c r="B25" i="7"/>
  <c r="V24" i="7"/>
  <c r="B24" i="7"/>
  <c r="V23" i="7"/>
  <c r="B23" i="7"/>
  <c r="V22" i="7"/>
  <c r="B22" i="7"/>
  <c r="V21" i="7"/>
  <c r="B21" i="7"/>
  <c r="V20" i="7"/>
  <c r="B20" i="7"/>
  <c r="V19" i="7"/>
  <c r="B19" i="7"/>
  <c r="V18" i="7"/>
  <c r="B18" i="7"/>
  <c r="V17" i="7"/>
  <c r="B17" i="7"/>
  <c r="V16" i="7"/>
  <c r="B16" i="7"/>
  <c r="V15" i="7"/>
  <c r="B15" i="7"/>
  <c r="V14" i="7"/>
  <c r="B14" i="7"/>
  <c r="V13" i="7"/>
  <c r="B13" i="7"/>
  <c r="V12" i="7"/>
  <c r="B12" i="7"/>
  <c r="V11" i="7"/>
  <c r="B11" i="7"/>
  <c r="V10" i="7"/>
  <c r="B10" i="7"/>
  <c r="D6" i="7"/>
  <c r="D5" i="7"/>
  <c r="AJ4" i="7"/>
  <c r="AJ3" i="7"/>
  <c r="AJ1" i="7"/>
  <c r="Y32" i="6"/>
  <c r="X32" i="6"/>
  <c r="W32" i="6"/>
  <c r="V32" i="6"/>
  <c r="U32" i="6"/>
  <c r="T32" i="6"/>
  <c r="S32" i="6"/>
  <c r="R32" i="6"/>
  <c r="W30" i="6"/>
  <c r="B30" i="6"/>
  <c r="W29" i="6"/>
  <c r="B29" i="6"/>
  <c r="W28" i="6"/>
  <c r="B28" i="6"/>
  <c r="W27" i="6"/>
  <c r="B27" i="6"/>
  <c r="W26" i="6"/>
  <c r="B26" i="6"/>
  <c r="W25" i="6"/>
  <c r="B25" i="6"/>
  <c r="W24" i="6"/>
  <c r="B24" i="6"/>
  <c r="W23" i="6"/>
  <c r="B23" i="6"/>
  <c r="W22" i="6"/>
  <c r="B22" i="6"/>
  <c r="W21" i="6"/>
  <c r="B21" i="6"/>
  <c r="W20" i="6"/>
  <c r="B20" i="6"/>
  <c r="W19" i="6"/>
  <c r="B19" i="6"/>
  <c r="W18" i="6"/>
  <c r="B18" i="6"/>
  <c r="W17" i="6"/>
  <c r="B17" i="6"/>
  <c r="W16" i="6"/>
  <c r="B16" i="6"/>
  <c r="W15" i="6"/>
  <c r="B15" i="6"/>
  <c r="W14" i="6"/>
  <c r="B14" i="6"/>
  <c r="W13" i="6"/>
  <c r="B13" i="6"/>
  <c r="W12" i="6"/>
  <c r="B12" i="6"/>
  <c r="W11" i="6"/>
  <c r="B11" i="6"/>
  <c r="W10" i="6"/>
  <c r="B10" i="6"/>
  <c r="D6" i="6"/>
  <c r="D5" i="6"/>
  <c r="AJ4" i="6"/>
  <c r="AJ3" i="6"/>
  <c r="AJ1" i="6"/>
  <c r="Z32" i="3"/>
  <c r="Y32" i="3"/>
  <c r="X32" i="3"/>
  <c r="W32" i="3"/>
  <c r="V32" i="3"/>
  <c r="U32" i="3"/>
  <c r="T32" i="3"/>
  <c r="S32" i="3"/>
  <c r="R32" i="3"/>
  <c r="W30" i="3"/>
  <c r="B30" i="3"/>
  <c r="W29" i="3"/>
  <c r="B29" i="3"/>
  <c r="W28" i="3"/>
  <c r="B28" i="3"/>
  <c r="W27" i="3"/>
  <c r="B27" i="3"/>
  <c r="W26" i="3"/>
  <c r="B26" i="3"/>
  <c r="W25" i="3"/>
  <c r="B25" i="3"/>
  <c r="W24" i="3"/>
  <c r="B24" i="3"/>
  <c r="W23" i="3"/>
  <c r="B23" i="3"/>
  <c r="W22" i="3"/>
  <c r="B22" i="3"/>
  <c r="W21" i="3"/>
  <c r="B21" i="3"/>
  <c r="W20" i="3"/>
  <c r="B20" i="3"/>
  <c r="W19" i="3"/>
  <c r="B19" i="3"/>
  <c r="W18" i="3"/>
  <c r="B18" i="3"/>
  <c r="W17" i="3"/>
  <c r="B17" i="3"/>
  <c r="W16" i="3"/>
  <c r="B16" i="3"/>
  <c r="W15" i="3"/>
  <c r="B15" i="3"/>
  <c r="W14" i="3"/>
  <c r="B14" i="3"/>
  <c r="W13" i="3"/>
  <c r="B13" i="3"/>
  <c r="W12" i="3"/>
  <c r="B12" i="3"/>
  <c r="W11" i="3"/>
  <c r="B11" i="3"/>
  <c r="W10" i="3"/>
  <c r="B10" i="3"/>
  <c r="D6" i="3"/>
  <c r="D5" i="3"/>
  <c r="AJ4" i="3"/>
  <c r="AJ3" i="3"/>
  <c r="AJ1" i="3"/>
  <c r="O32" i="13"/>
  <c r="N32" i="13"/>
  <c r="M32" i="13"/>
  <c r="L32" i="13"/>
  <c r="K32" i="13"/>
  <c r="O30" i="13"/>
  <c r="C30" i="13"/>
  <c r="O29" i="13"/>
  <c r="C29" i="13"/>
  <c r="O28" i="13"/>
  <c r="C28" i="13"/>
  <c r="O27" i="13"/>
  <c r="C27" i="13"/>
  <c r="O26" i="13"/>
  <c r="C26" i="13"/>
  <c r="O25" i="13"/>
  <c r="C25" i="13"/>
  <c r="O24" i="13"/>
  <c r="C24" i="13"/>
  <c r="O23" i="13"/>
  <c r="C23" i="13"/>
  <c r="O22" i="13"/>
  <c r="C22" i="13"/>
  <c r="O21" i="13"/>
  <c r="C21" i="13"/>
  <c r="O20" i="13"/>
  <c r="C20" i="13"/>
  <c r="O19" i="13"/>
  <c r="C19" i="13"/>
  <c r="O18" i="13"/>
  <c r="C18" i="13"/>
  <c r="O17" i="13"/>
  <c r="C17" i="13"/>
  <c r="O16" i="13"/>
  <c r="C16" i="13"/>
  <c r="O15" i="13"/>
  <c r="C15" i="13"/>
  <c r="O14" i="13"/>
  <c r="C14" i="13"/>
  <c r="O13" i="13"/>
  <c r="C13" i="13"/>
  <c r="O12" i="13"/>
  <c r="C12" i="13"/>
  <c r="D6" i="13"/>
  <c r="D5" i="13"/>
  <c r="AJ4" i="13"/>
  <c r="AJ3" i="13"/>
  <c r="AJ1" i="13"/>
  <c r="I41" i="10"/>
  <c r="H41" i="10"/>
  <c r="G41" i="10"/>
  <c r="F41" i="10"/>
  <c r="I39" i="10"/>
  <c r="H39" i="10"/>
  <c r="G39" i="10"/>
  <c r="F39" i="10"/>
  <c r="K34" i="10"/>
  <c r="K39" i="10" s="1"/>
  <c r="K41" i="10" s="1"/>
  <c r="I34" i="10"/>
  <c r="H34" i="10"/>
  <c r="G34" i="10"/>
  <c r="F34" i="10"/>
  <c r="I33" i="10"/>
  <c r="L32" i="10"/>
  <c r="K32" i="10"/>
  <c r="J32" i="10"/>
  <c r="I32" i="10"/>
  <c r="B32" i="10"/>
  <c r="L31" i="10"/>
  <c r="K31" i="10"/>
  <c r="J31" i="10"/>
  <c r="I31" i="10"/>
  <c r="B31" i="10"/>
  <c r="K30" i="10"/>
  <c r="J30" i="10"/>
  <c r="L30" i="10" s="1"/>
  <c r="I30" i="10"/>
  <c r="B30" i="10"/>
  <c r="K29" i="10"/>
  <c r="J29" i="10"/>
  <c r="L29" i="10" s="1"/>
  <c r="I29" i="10"/>
  <c r="B29" i="10"/>
  <c r="L28" i="10"/>
  <c r="K28" i="10"/>
  <c r="J28" i="10"/>
  <c r="I28" i="10"/>
  <c r="B28" i="10"/>
  <c r="L27" i="10"/>
  <c r="K27" i="10"/>
  <c r="J27" i="10"/>
  <c r="I27" i="10"/>
  <c r="B27" i="10"/>
  <c r="K26" i="10"/>
  <c r="J26" i="10"/>
  <c r="L26" i="10" s="1"/>
  <c r="I26" i="10"/>
  <c r="B26" i="10"/>
  <c r="K25" i="10"/>
  <c r="J25" i="10"/>
  <c r="L25" i="10" s="1"/>
  <c r="I25" i="10"/>
  <c r="B25" i="10"/>
  <c r="L24" i="10"/>
  <c r="K24" i="10"/>
  <c r="J24" i="10"/>
  <c r="I24" i="10"/>
  <c r="B24" i="10"/>
  <c r="L23" i="10"/>
  <c r="K23" i="10"/>
  <c r="J23" i="10"/>
  <c r="I23" i="10"/>
  <c r="B23" i="10"/>
  <c r="K22" i="10"/>
  <c r="J22" i="10"/>
  <c r="L22" i="10" s="1"/>
  <c r="I22" i="10"/>
  <c r="B22" i="10"/>
  <c r="K21" i="10"/>
  <c r="J21" i="10"/>
  <c r="L21" i="10" s="1"/>
  <c r="I21" i="10"/>
  <c r="B21" i="10"/>
  <c r="L20" i="10"/>
  <c r="K20" i="10"/>
  <c r="J20" i="10"/>
  <c r="I20" i="10"/>
  <c r="B20" i="10"/>
  <c r="L19" i="10"/>
  <c r="K19" i="10"/>
  <c r="J19" i="10"/>
  <c r="I19" i="10"/>
  <c r="B19" i="10"/>
  <c r="K18" i="10"/>
  <c r="J18" i="10"/>
  <c r="L18" i="10" s="1"/>
  <c r="I18" i="10"/>
  <c r="B18" i="10"/>
  <c r="K17" i="10"/>
  <c r="J17" i="10"/>
  <c r="L17" i="10" s="1"/>
  <c r="I17" i="10"/>
  <c r="B17" i="10"/>
  <c r="L16" i="10"/>
  <c r="K16" i="10"/>
  <c r="J16" i="10"/>
  <c r="I16" i="10"/>
  <c r="B16" i="10"/>
  <c r="L15" i="10"/>
  <c r="K15" i="10"/>
  <c r="J15" i="10"/>
  <c r="I15" i="10"/>
  <c r="B15" i="10"/>
  <c r="K14" i="10"/>
  <c r="J14" i="10"/>
  <c r="L14" i="10" s="1"/>
  <c r="I14" i="10"/>
  <c r="B14" i="10"/>
  <c r="K13" i="10"/>
  <c r="J13" i="10"/>
  <c r="L13" i="10" s="1"/>
  <c r="I13" i="10"/>
  <c r="B13" i="10"/>
  <c r="L12" i="10"/>
  <c r="K12" i="10"/>
  <c r="J12" i="10"/>
  <c r="I12" i="10"/>
  <c r="B12" i="10"/>
  <c r="L11" i="10"/>
  <c r="K11" i="10"/>
  <c r="J11" i="10"/>
  <c r="I11" i="10"/>
  <c r="B11" i="10"/>
  <c r="K10" i="10"/>
  <c r="J10" i="10"/>
  <c r="J34" i="10" s="1"/>
  <c r="J39" i="10" s="1"/>
  <c r="J41" i="10" s="1"/>
  <c r="I10" i="10"/>
  <c r="B10" i="10"/>
  <c r="AJ4" i="10"/>
  <c r="AJ2" i="10"/>
  <c r="AJ1" i="10"/>
  <c r="L10" i="10" l="1"/>
  <c r="L34" i="10" s="1"/>
  <c r="L39" i="10" s="1"/>
  <c r="L41" i="10" s="1"/>
</calcChain>
</file>

<file path=xl/sharedStrings.xml><?xml version="1.0" encoding="utf-8"?>
<sst xmlns="http://schemas.openxmlformats.org/spreadsheetml/2006/main" count="1149" uniqueCount="259">
  <si>
    <t>Sl. No</t>
  </si>
  <si>
    <t>RPAR No</t>
  </si>
  <si>
    <t>PPO No</t>
  </si>
  <si>
    <t>PPO Date</t>
  </si>
  <si>
    <t>………………………..Electricity Supply Company Limited</t>
  </si>
  <si>
    <t>Designation</t>
  </si>
  <si>
    <t>Name of the Pensioner</t>
  </si>
  <si>
    <t>Phone No</t>
  </si>
  <si>
    <t>Name of the Spouse/Nominee</t>
  </si>
  <si>
    <t>Emoluments Last Drawn</t>
  </si>
  <si>
    <t>Basic Pay</t>
  </si>
  <si>
    <t>DP</t>
  </si>
  <si>
    <t>DA</t>
  </si>
  <si>
    <t>Pension per month</t>
  </si>
  <si>
    <t>Basic Pension</t>
  </si>
  <si>
    <t>Total</t>
  </si>
  <si>
    <t>17(a)</t>
  </si>
  <si>
    <t>17(b)</t>
  </si>
  <si>
    <t>17(c)</t>
  </si>
  <si>
    <t>18(a)</t>
  </si>
  <si>
    <t>Name of the Accounting Unit :</t>
  </si>
  <si>
    <t xml:space="preserve">Location Code : </t>
  </si>
  <si>
    <t>Senior Assistant</t>
  </si>
  <si>
    <t xml:space="preserve">Assistant Accounts Officer </t>
  </si>
  <si>
    <t>Signature of the Head of Accounting Unit</t>
  </si>
  <si>
    <t>Name of the Family Pensioner</t>
  </si>
  <si>
    <t>Death of Retired employee</t>
  </si>
  <si>
    <t>Family Pension per month</t>
  </si>
  <si>
    <t>Death of the employee while in service</t>
  </si>
  <si>
    <t>At twice the Normal Rate</t>
  </si>
  <si>
    <t>At Normal Rate</t>
  </si>
  <si>
    <t>Allocation in %</t>
  </si>
  <si>
    <t>GoK portion %</t>
  </si>
  <si>
    <t>Escom portion %</t>
  </si>
  <si>
    <t>Name of Retired / Expired employee</t>
  </si>
  <si>
    <t>19(a)</t>
  </si>
  <si>
    <t>19(b)</t>
  </si>
  <si>
    <t>18(b)</t>
  </si>
  <si>
    <t>Name of the Officer/Employee</t>
  </si>
  <si>
    <t>Total          (Col. 5+6+7)</t>
  </si>
  <si>
    <t>Remarks</t>
  </si>
  <si>
    <t>Name of the Officer / Employee</t>
  </si>
  <si>
    <t>Male / Female</t>
  </si>
  <si>
    <t>ID/Ch No.</t>
  </si>
  <si>
    <t>Group (ABCD)</t>
  </si>
  <si>
    <t>Personal Pay / Special Pay if any</t>
  </si>
  <si>
    <t>Dearness Pay</t>
  </si>
  <si>
    <t>D.A</t>
  </si>
  <si>
    <t xml:space="preserve">Total  Salary </t>
  </si>
  <si>
    <t>Location Code</t>
  </si>
  <si>
    <t xml:space="preserve">Name of the Spouse </t>
  </si>
  <si>
    <t>Name of The Office</t>
  </si>
  <si>
    <t>Proforma 1</t>
  </si>
  <si>
    <t>Proforma 2</t>
  </si>
  <si>
    <t>Proforma 3</t>
  </si>
  <si>
    <t>Proforma 4</t>
  </si>
  <si>
    <t>Proforma 5</t>
  </si>
  <si>
    <t>Proforma 6</t>
  </si>
  <si>
    <t>Proforma 7</t>
  </si>
  <si>
    <t>Proforma 8</t>
  </si>
  <si>
    <t>Proforma 9</t>
  </si>
  <si>
    <t>Total Contribution (Col.9+10)</t>
  </si>
  <si>
    <t>Address as in PPO</t>
  </si>
  <si>
    <t>Present Residential Address</t>
  </si>
  <si>
    <t>For allocation % (Col No 19 &amp; 20) guidelines , please refer KEPGT circular No CYS 34 dtd : 12-12-2012</t>
  </si>
  <si>
    <t>For allocation % (Col No 20 &amp; 21) guidelines , please refer KEPGT circular No CYS 34 dtd : 12-12-2012</t>
  </si>
  <si>
    <t>The list should contain above particulars  in repsect of  all the Employees &amp; Officers appointed prior to 1-4-2006 &amp; working under the jurisdiction of the Accounting Unit.</t>
  </si>
  <si>
    <t>Escom portion</t>
  </si>
  <si>
    <t>GoK portion</t>
  </si>
  <si>
    <t>21(a)</t>
  </si>
  <si>
    <t>22(a)</t>
  </si>
  <si>
    <t>To be submitted to P &amp; G TRUST through Corporate Office (Both soft &amp; Hard Copies)</t>
  </si>
  <si>
    <t>In case of employee is unmarried/widow/widower, the same shall be entered in remarks column</t>
  </si>
  <si>
    <t xml:space="preserve">In case of pensioner is unmarried/widow/widower, the same shall be entered </t>
  </si>
  <si>
    <t>Relationship of the Nominee</t>
  </si>
  <si>
    <t>This row is intentionally left blank</t>
  </si>
  <si>
    <t xml:space="preserve">Strictly no columns should be left blank &amp; No columns should to be inserted </t>
  </si>
  <si>
    <t>Date Format must be in dd-mmm-yyyy only(Other date formats are not allowed)</t>
  </si>
  <si>
    <t>Strictly no columns should be left blank</t>
  </si>
  <si>
    <t>Date of (dd-mmm-yyyy)</t>
  </si>
  <si>
    <t>Date of Commencement of Family Pension dd-mmm-yyyy</t>
  </si>
  <si>
    <t>L.C.</t>
  </si>
  <si>
    <t>1a</t>
  </si>
  <si>
    <t>MARCH FINAL 2016 ACCOUNTS</t>
  </si>
  <si>
    <t>From 1-4-2015 to 31-3-2016</t>
  </si>
  <si>
    <t>Statement showing the details of Officers/Employees as on 31-3-2016( Appointed prior to  1-4-2006 )</t>
  </si>
  <si>
    <t>Basic Pay as on 31.03.2016</t>
  </si>
  <si>
    <t>18(c)</t>
  </si>
  <si>
    <t>Statement showing the details of KEB/KPTCL Pensioners retired before 1-6-2002 &amp; who are continuing as Pensioner during FY 2015-16</t>
  </si>
  <si>
    <t>Statement showing the details of KEB/KPTCL's Family Pensioners existed before 1-6-2002 &amp; who are continuing as Family Pensioner during FY 2015-16</t>
  </si>
  <si>
    <t>Statement showing the details of KEB/KPTCL pensioners existed as at 31-5-2002 but due to their death on or after  1-6-2002, family pension as per Rules sanctioned  to the legal heirs eligible as Family Pensioners as at 31-3-2016</t>
  </si>
  <si>
    <t>Total of the Family Pension + DA  paid from 1-4-15 to 31-3-16</t>
  </si>
  <si>
    <t>Statement showing the details of KPTCL/ESCOMs Pensioners who retired from service on or after 1-6-2002 &amp; who are continuing as Pensioner as at 31-3-2016</t>
  </si>
  <si>
    <t>Total of the  Pension + DA  paid from 1-4-15 to 31-3-16</t>
  </si>
  <si>
    <t>21(b)</t>
  </si>
  <si>
    <t>21(c)</t>
  </si>
  <si>
    <t>22(b)</t>
  </si>
  <si>
    <t>22(c)</t>
  </si>
  <si>
    <t xml:space="preserve">Grand Total </t>
  </si>
  <si>
    <t>Less last year OSL</t>
  </si>
  <si>
    <t>Add present year OSL</t>
  </si>
  <si>
    <t>Add: Deputed employees expenditure</t>
  </si>
  <si>
    <t>As per TB</t>
  </si>
  <si>
    <t>Grand Total</t>
  </si>
  <si>
    <t>A</t>
  </si>
  <si>
    <t>B</t>
  </si>
  <si>
    <t>C</t>
  </si>
  <si>
    <t>Diff (B-C)</t>
  </si>
  <si>
    <t>Date of Entry into Service 
(dd-mmm-yyyy)</t>
  </si>
  <si>
    <t>Add: Amount included in TB but not considered for Contributions</t>
  </si>
  <si>
    <t>Date of Birth (dd-mmm-yyyy)</t>
  </si>
  <si>
    <t>Date of Entry into Service (dd-mmm-yyyy)</t>
  </si>
  <si>
    <t>Date of Entry into Service        (dd-mmm-yyyy)</t>
  </si>
  <si>
    <t>Date of Birth of Pensioner (dd-mmm-yyyy)</t>
  </si>
  <si>
    <t>Date of Retirement (dd-mmm-yyyy)</t>
  </si>
  <si>
    <t>Date of Birth of Family Pensioner (dd-mmm-yyyy)</t>
  </si>
  <si>
    <t>Date of(dd-mmm-yyyy)</t>
  </si>
  <si>
    <t>Statement showing the Pension &amp; Gratuity contribution payable for FY 2015-16 in respect of Officers/Employees appointed  prior to                                                  1-4-2006</t>
  </si>
  <si>
    <t>Total amount paid from 01.04.2015 to 31.03.2016</t>
  </si>
  <si>
    <t xml:space="preserve">Total of the Gross Pension + DA </t>
  </si>
  <si>
    <t xml:space="preserve">Commutation </t>
  </si>
  <si>
    <t xml:space="preserve">Total of the family Pension + DA </t>
  </si>
  <si>
    <t xml:space="preserve">Total of the Family Pension + DA </t>
  </si>
  <si>
    <t>Date of Birth  of the Spouse/    Nominee        (dd-mmm-yyyy)</t>
  </si>
  <si>
    <t>Commutation  paid from 1-4-15 to 31-3-16(if any)</t>
  </si>
  <si>
    <t>Gratuity  paid from             1-4-15 to 31-3-16(if any)</t>
  </si>
  <si>
    <t>Statement showing the details of KPTCL/ESCOMs Pensioners who retired from service on or after 1-6-2002 and employees who died while in service on or after 1-6-2002 and due to their death, Family Pension  as per Rules sanctioned  to the legal heirs eligible as Family Pensioner  as on 31-3-2016</t>
  </si>
  <si>
    <t>Date of Birth of the Spouse (dd-mmm-yyyy)</t>
  </si>
  <si>
    <t>20(b)</t>
  </si>
  <si>
    <t>20(a)</t>
  </si>
  <si>
    <t>20(c)</t>
  </si>
  <si>
    <t>Emoluments Last Drawn by the employee</t>
  </si>
  <si>
    <t>DCRG</t>
  </si>
  <si>
    <t>Name of the Retired/ expired employee</t>
  </si>
  <si>
    <t>Name of the Nominee</t>
  </si>
  <si>
    <t>Relationship of the    Nominee</t>
  </si>
  <si>
    <t>Date of Birth  of the Nominee (dd-mmm-yyyy)</t>
  </si>
  <si>
    <t>Date of Commencement of Family Pension(dd-mmm-yyyy)</t>
  </si>
  <si>
    <t>19(c)</t>
  </si>
  <si>
    <t>Sl No.</t>
  </si>
  <si>
    <t>Division</t>
  </si>
  <si>
    <t>Name of the Employee/ Officer</t>
  </si>
  <si>
    <t>Designation as on 31.5.2002</t>
  </si>
  <si>
    <t>Group            (A, B, C, D)</t>
  </si>
  <si>
    <t>Date of Birth (dd/mmm/yyyy)</t>
  </si>
  <si>
    <t>Date of entry into regular service    (dd/mmm/ yyyy)</t>
  </si>
  <si>
    <t>Date of Retirement (dd/mmm/yyyy)</t>
  </si>
  <si>
    <t xml:space="preserve">Qualifying service as at 31.05.2002 </t>
  </si>
  <si>
    <t>Pay as at 31.05.2002</t>
  </si>
  <si>
    <t>Years</t>
  </si>
  <si>
    <t>Months</t>
  </si>
  <si>
    <t>Basic pay</t>
  </si>
  <si>
    <t>Amount of Pension</t>
  </si>
  <si>
    <t>Amount of family pension</t>
  </si>
  <si>
    <t>Amount of Gratuity</t>
  </si>
  <si>
    <t>Amount of Commutation</t>
  </si>
  <si>
    <t xml:space="preserve">Name of the Pensioner </t>
  </si>
  <si>
    <t>RPAR No.</t>
  </si>
  <si>
    <t>Date of entry into service    (dd/mmm/yyyy)</t>
  </si>
  <si>
    <t>Pension as at 31.05.2002</t>
  </si>
  <si>
    <t>Pension after commutation</t>
  </si>
  <si>
    <t xml:space="preserve">Name of the Family Pensioner </t>
  </si>
  <si>
    <t>Date of Retirement/death of pensioner (dd/mmm/ yyyy)</t>
  </si>
  <si>
    <t>Basic Family Pension</t>
  </si>
  <si>
    <t>LC</t>
  </si>
  <si>
    <t xml:space="preserve">Statement showing the Service details of KEB/KPTCL  Officers/employees appointed before 01.06.2002 </t>
  </si>
  <si>
    <t xml:space="preserve">                              Location Code : </t>
  </si>
  <si>
    <t xml:space="preserve">Statement showing the Details pertaining to KEB/KPTCL Pensioners existed as at 31.05.2002 </t>
  </si>
  <si>
    <t xml:space="preserve">Statement showing the Details pertaining to KEB/KPTCL Family Pensioners existed as at 31.05.2002 </t>
  </si>
  <si>
    <t>Family Pension as at 31.05.2002</t>
  </si>
  <si>
    <t xml:space="preserve">PPO </t>
  </si>
  <si>
    <t xml:space="preserve">NO </t>
  </si>
  <si>
    <t>Date (dd/mmm/yyyy)</t>
  </si>
  <si>
    <t xml:space="preserve"> NO  </t>
  </si>
  <si>
    <t>Assistant Accounts Officer</t>
  </si>
  <si>
    <t>For guidelines , please refer KEPGT Letter No CYS 55 dtd : 14-01-2016</t>
  </si>
  <si>
    <t>Name</t>
  </si>
  <si>
    <t>Payment made towards Pension, DCRG and Commutation (Payment made after 01.06.2002)</t>
  </si>
  <si>
    <t>01.06.2002 to 31.03.2003</t>
  </si>
  <si>
    <t>Apr-03 to Mar-04</t>
  </si>
  <si>
    <t>Apr-04 to Mar-05</t>
  </si>
  <si>
    <t>Apr-05 to Mar-06</t>
  </si>
  <si>
    <t>Apr-06 to Mar-07</t>
  </si>
  <si>
    <t>Apr-07 to Mar-08</t>
  </si>
  <si>
    <t>Pension</t>
  </si>
  <si>
    <t>Commutation</t>
  </si>
  <si>
    <t>Total Amount paid(from 01.06.2002 to 31.03.2015)</t>
  </si>
  <si>
    <t>Apr-08 to Mar-09</t>
  </si>
  <si>
    <t>Apr-09 to Mar-10</t>
  </si>
  <si>
    <t>Apr-10 to Mar-11</t>
  </si>
  <si>
    <t>Apr-11 to Mar-12</t>
  </si>
  <si>
    <t>Apr-12 to Mar-13</t>
  </si>
  <si>
    <t>Apr-13 to Mar-14</t>
  </si>
  <si>
    <t>Apr-14 to Mar-15</t>
  </si>
  <si>
    <t>Payment made towards Family Pension, DCRG and Commutation (Payment made after 01.06.2002)</t>
  </si>
  <si>
    <t>Family Pension</t>
  </si>
  <si>
    <t>Name of the  Pensioner</t>
  </si>
  <si>
    <t>Payment made towards Pension, DCRG, Commutation of Pension (Payment made after 01.06.2002)</t>
  </si>
  <si>
    <t>GoK Portion</t>
  </si>
  <si>
    <t>ESCOM Portion</t>
  </si>
  <si>
    <t xml:space="preserve"> Apr-12 to Mar-13</t>
  </si>
  <si>
    <t>Total Pension paid</t>
  </si>
  <si>
    <t>Name of the  Family Pensioner</t>
  </si>
  <si>
    <t>Payment made towards Family Pension, DCRG, Commutation of Pension (Payment made after 01.06.2002)</t>
  </si>
  <si>
    <t>PPO</t>
  </si>
  <si>
    <t xml:space="preserve"> No </t>
  </si>
  <si>
    <t>Apr-15 to Mar-16</t>
  </si>
  <si>
    <t>Total Amount paid(from 01.06.2002 to 31.03.2016)</t>
  </si>
  <si>
    <t>Statement-1</t>
  </si>
  <si>
    <t>Statement showing the Details of Pension payment made from 01.06.2002 to 31.03.2016 pertaining to KEB/KPTCL Pensioners existed as at 31.05.2002</t>
  </si>
  <si>
    <t>Statement-2</t>
  </si>
  <si>
    <t xml:space="preserve">No </t>
  </si>
  <si>
    <t xml:space="preserve"> Date (dd/mmm/yyyy)</t>
  </si>
  <si>
    <t>Date of death of pensioner  (dd/mmm/yyyy)</t>
  </si>
  <si>
    <t>Date of Retirement (dd/mmm/  yyyy)</t>
  </si>
  <si>
    <t>Date of Entry into Service (dd/mmm/    yyyy)</t>
  </si>
  <si>
    <t xml:space="preserve">Statement showing theDetails of Family Pension payment made from 01.06.2002 to 31.03.2016 pertaining to Family Pensioners due to death of KEB/KPTCL Pensioner on or after 01.06.2002 those who existed as at 31.05.2002 </t>
  </si>
  <si>
    <t>Statement-3</t>
  </si>
  <si>
    <t>Statement showing the Details of Family Pension payment made from 01.06.2002 to 31.03.2016 pertaining to KEB/KPTCL Family Pensioners existed as at 31.05.2002</t>
  </si>
  <si>
    <t>Statement-4</t>
  </si>
  <si>
    <t xml:space="preserve">Statement showing the Details of Pension payment made from 01.06.2002 to 31.03.2016 pertaining to KPTCL/ESCOMs Pensioners who retired from service on or after 01.06.2002 </t>
  </si>
  <si>
    <t>Date of Retirement (dd/mmm/ yyyy)</t>
  </si>
  <si>
    <t xml:space="preserve"> Date (dd/mmm/ yyyy)</t>
  </si>
  <si>
    <t>Statement-5</t>
  </si>
  <si>
    <t>Date of Entry into service (dd/mmm/ yyyy)</t>
  </si>
  <si>
    <t>For allocation % (Col No 8 &amp; 9) guidelines , please refer KEPGT circular No CYS 34 dtd : 12-12-2012</t>
  </si>
  <si>
    <t xml:space="preserve">Strictly no columns should be left blank &amp; No columns should be inserted </t>
  </si>
  <si>
    <t>Date Format must be in dd-mmm-yyyy only (Other date formats are not allowed)</t>
  </si>
  <si>
    <t>Total Amount paid (from 01.06.2002 to 31.03.2016)</t>
  </si>
  <si>
    <t>For additional rows enter number in the Yellow-coloured cell below and press on the button</t>
  </si>
  <si>
    <t>pgt2016</t>
  </si>
  <si>
    <t>Statement showing the Details of Family Pension payment made from 01.06.2002 to 31.03.2016 pertaining to Family Pensioners due to death on or after 01.06.2002 of KPTCL/ESCOMs Pensioners who retired from service on or after 01.06.2002 including Family Pensioners due to death of KPTCL/ESCOMs Employees who died while on service on or after 01.06.2002</t>
  </si>
  <si>
    <t>Proforma1</t>
  </si>
  <si>
    <t>Proforma-8(a)</t>
  </si>
  <si>
    <t>Proforma-8(b)</t>
  </si>
  <si>
    <t>Proforma-8(c)</t>
  </si>
  <si>
    <t>Sl. No.</t>
  </si>
  <si>
    <t>Name of the Spouse/ Nominee</t>
  </si>
  <si>
    <t>Date of Birth  of the Spouse/ Nominee (dd-mmm-yyyy)</t>
  </si>
  <si>
    <t>Proforma-9(a)</t>
  </si>
  <si>
    <t>Proforma-9(b)</t>
  </si>
  <si>
    <t>Proforma-9(c)</t>
  </si>
  <si>
    <t>Proforma-9(d)</t>
  </si>
  <si>
    <t>Proforma-9(e)</t>
  </si>
  <si>
    <t>Proforma 9(a)</t>
  </si>
  <si>
    <t>Proforma 9(b)</t>
  </si>
  <si>
    <t>Proforma 9(c)</t>
  </si>
  <si>
    <t>Proforma 9(d)</t>
  </si>
  <si>
    <t>Proforma 9(e)</t>
  </si>
  <si>
    <t>Date of Retirement(dd-mmm-yyyy)</t>
  </si>
  <si>
    <t xml:space="preserve">Based on information given in column Nos.                7,9,10 &amp; 11  </t>
  </si>
  <si>
    <t>Proforma 8(a)</t>
  </si>
  <si>
    <t>Proforma 8(b)</t>
  </si>
  <si>
    <t>Proforma 8(c)</t>
  </si>
  <si>
    <t>Date of death of Employee while in service/ after retirement (dd/mmm/   yyyy)</t>
  </si>
  <si>
    <t>Gratuity Contribution @ 6.06% on Basic+DP</t>
  </si>
  <si>
    <t>Pension Contribution @ 33.02% on Basic+DP+DA</t>
  </si>
  <si>
    <t>(Col. 8*33.02%)</t>
  </si>
  <si>
    <t>(Col. (5+6)*6.06%)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</si>
</sst>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dd/mmm/yyyy"/>
  </numFmts>
  <fonts count="5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33"/>
      <name val="Algerian"/>
      <family val="5"/>
    </font>
    <font>
      <sz val="11"/>
      <name val="Bookman Old Style"/>
      <family val="1"/>
    </font>
    <font>
      <b/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10.5"/>
      <color theme="1"/>
      <name val="Bookman Old Style"/>
      <family val="1"/>
    </font>
    <font>
      <sz val="17"/>
      <color theme="1"/>
      <name val="Calibri"/>
      <family val="2"/>
      <scheme val="minor"/>
    </font>
    <font>
      <b/>
      <sz val="18"/>
      <color theme="1"/>
      <name val="Bookman Old Style"/>
      <family val="1"/>
    </font>
    <font>
      <sz val="11"/>
      <color theme="1"/>
      <name val="Bookman Old Style"/>
      <family val="1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.5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sz val="17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14"/>
      <name val="Algerian"/>
      <family val="5"/>
    </font>
  </fonts>
  <fills count="57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51170384838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85">
    <xf numFmtId="0" fontId="0" fillId="0" borderId="0"/>
    <xf numFmtId="0" fontId="57" fillId="2" borderId="0" applyNumberFormat="0" applyBorder="0" applyAlignment="0" applyProtection="0"/>
    <xf numFmtId="0" fontId="1" fillId="3" borderId="0" applyNumberFormat="0" applyBorder="0" applyAlignment="0" applyProtection="0"/>
    <xf numFmtId="0" fontId="57" fillId="4" borderId="0" applyNumberFormat="0" applyBorder="0" applyAlignment="0" applyProtection="0"/>
    <xf numFmtId="0" fontId="1" fillId="5" borderId="0" applyNumberFormat="0" applyBorder="0" applyAlignment="0" applyProtection="0"/>
    <xf numFmtId="0" fontId="57" fillId="6" borderId="0" applyNumberFormat="0" applyBorder="0" applyAlignment="0" applyProtection="0"/>
    <xf numFmtId="0" fontId="1" fillId="7" borderId="0" applyNumberFormat="0" applyBorder="0" applyAlignment="0" applyProtection="0"/>
    <xf numFmtId="0" fontId="57" fillId="8" borderId="0" applyNumberFormat="0" applyBorder="0" applyAlignment="0" applyProtection="0"/>
    <xf numFmtId="0" fontId="1" fillId="9" borderId="0" applyNumberFormat="0" applyBorder="0" applyAlignment="0" applyProtection="0"/>
    <xf numFmtId="0" fontId="57" fillId="10" borderId="0" applyNumberFormat="0" applyBorder="0" applyAlignment="0" applyProtection="0"/>
    <xf numFmtId="0" fontId="1" fillId="11" borderId="0" applyNumberFormat="0" applyBorder="0" applyAlignment="0" applyProtection="0"/>
    <xf numFmtId="0" fontId="57" fillId="12" borderId="0" applyNumberFormat="0" applyBorder="0" applyAlignment="0" applyProtection="0"/>
    <xf numFmtId="0" fontId="1" fillId="13" borderId="0" applyNumberFormat="0" applyBorder="0" applyAlignment="0" applyProtection="0"/>
    <xf numFmtId="0" fontId="57" fillId="14" borderId="0" applyNumberFormat="0" applyBorder="0" applyAlignment="0" applyProtection="0"/>
    <xf numFmtId="0" fontId="1" fillId="15" borderId="0" applyNumberFormat="0" applyBorder="0" applyAlignment="0" applyProtection="0"/>
    <xf numFmtId="0" fontId="57" fillId="16" borderId="0" applyNumberFormat="0" applyBorder="0" applyAlignment="0" applyProtection="0"/>
    <xf numFmtId="0" fontId="1" fillId="17" borderId="0" applyNumberFormat="0" applyBorder="0" applyAlignment="0" applyProtection="0"/>
    <xf numFmtId="0" fontId="57" fillId="18" borderId="0" applyNumberFormat="0" applyBorder="0" applyAlignment="0" applyProtection="0"/>
    <xf numFmtId="0" fontId="1" fillId="19" borderId="0" applyNumberFormat="0" applyBorder="0" applyAlignment="0" applyProtection="0"/>
    <xf numFmtId="0" fontId="57" fillId="20" borderId="0" applyNumberFormat="0" applyBorder="0" applyAlignment="0" applyProtection="0"/>
    <xf numFmtId="0" fontId="1" fillId="9" borderId="0" applyNumberFormat="0" applyBorder="0" applyAlignment="0" applyProtection="0"/>
    <xf numFmtId="0" fontId="57" fillId="21" borderId="0" applyNumberFormat="0" applyBorder="0" applyAlignment="0" applyProtection="0"/>
    <xf numFmtId="0" fontId="1" fillId="15" borderId="0" applyNumberFormat="0" applyBorder="0" applyAlignment="0" applyProtection="0"/>
    <xf numFmtId="0" fontId="57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" fillId="17" borderId="0" applyNumberFormat="0" applyBorder="0" applyAlignment="0" applyProtection="0"/>
    <xf numFmtId="0" fontId="39" fillId="27" borderId="0" applyNumberFormat="0" applyBorder="0" applyAlignment="0" applyProtection="0"/>
    <xf numFmtId="0" fontId="3" fillId="19" borderId="0" applyNumberFormat="0" applyBorder="0" applyAlignment="0" applyProtection="0"/>
    <xf numFmtId="0" fontId="39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" fillId="31" borderId="0" applyNumberFormat="0" applyBorder="0" applyAlignment="0" applyProtection="0"/>
    <xf numFmtId="0" fontId="39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" fillId="35" borderId="0" applyNumberFormat="0" applyBorder="0" applyAlignment="0" applyProtection="0"/>
    <xf numFmtId="0" fontId="39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39" borderId="0" applyNumberFormat="0" applyBorder="0" applyAlignment="0" applyProtection="0"/>
    <xf numFmtId="0" fontId="39" fillId="40" borderId="0" applyNumberFormat="0" applyBorder="0" applyAlignment="0" applyProtection="0"/>
    <xf numFmtId="0" fontId="3" fillId="29" borderId="0" applyNumberFormat="0" applyBorder="0" applyAlignment="0" applyProtection="0"/>
    <xf numFmtId="0" fontId="39" fillId="41" borderId="0" applyNumberFormat="0" applyBorder="0" applyAlignment="0" applyProtection="0"/>
    <xf numFmtId="0" fontId="3" fillId="31" borderId="0" applyNumberFormat="0" applyBorder="0" applyAlignment="0" applyProtection="0"/>
    <xf numFmtId="0" fontId="39" fillId="42" borderId="0" applyNumberFormat="0" applyBorder="0" applyAlignment="0" applyProtection="0"/>
    <xf numFmtId="0" fontId="3" fillId="43" borderId="0" applyNumberFormat="0" applyBorder="0" applyAlignment="0" applyProtection="0"/>
    <xf numFmtId="0" fontId="56" fillId="44" borderId="0" applyNumberFormat="0" applyBorder="0" applyAlignment="0" applyProtection="0"/>
    <xf numFmtId="0" fontId="4" fillId="5" borderId="0" applyNumberFormat="0" applyBorder="0" applyAlignment="0" applyProtection="0"/>
    <xf numFmtId="0" fontId="55" fillId="45" borderId="1" applyNumberFormat="0" applyAlignment="0" applyProtection="0"/>
    <xf numFmtId="0" fontId="5" fillId="46" borderId="2" applyNumberFormat="0" applyAlignment="0" applyProtection="0"/>
    <xf numFmtId="0" fontId="54" fillId="47" borderId="3" applyNumberFormat="0" applyAlignment="0" applyProtection="0"/>
    <xf numFmtId="0" fontId="6" fillId="48" borderId="4" applyNumberFormat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8" fillId="7" borderId="0" applyNumberFormat="0" applyBorder="0" applyAlignment="0" applyProtection="0"/>
    <xf numFmtId="0" fontId="51" fillId="0" borderId="5" applyNumberFormat="0" applyFill="0" applyAlignment="0" applyProtection="0"/>
    <xf numFmtId="0" fontId="9" fillId="0" borderId="6" applyNumberFormat="0" applyFill="0" applyAlignment="0" applyProtection="0"/>
    <xf numFmtId="0" fontId="50" fillId="0" borderId="7" applyNumberFormat="0" applyFill="0" applyAlignment="0" applyProtection="0"/>
    <xf numFmtId="0" fontId="10" fillId="0" borderId="8" applyNumberFormat="0" applyFill="0" applyAlignment="0" applyProtection="0"/>
    <xf numFmtId="0" fontId="49" fillId="0" borderId="9" applyNumberFormat="0" applyFill="0" applyAlignment="0" applyProtection="0"/>
    <xf numFmtId="0" fontId="11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50" borderId="1" applyNumberFormat="0" applyAlignment="0" applyProtection="0"/>
    <xf numFmtId="0" fontId="12" fillId="13" borderId="2" applyNumberFormat="0" applyAlignment="0" applyProtection="0"/>
    <xf numFmtId="0" fontId="47" fillId="0" borderId="11" applyNumberFormat="0" applyFill="0" applyAlignment="0" applyProtection="0"/>
    <xf numFmtId="0" fontId="13" fillId="0" borderId="12" applyNumberFormat="0" applyFill="0" applyAlignment="0" applyProtection="0"/>
    <xf numFmtId="0" fontId="46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/>
    <xf numFmtId="0" fontId="57" fillId="53" borderId="13" applyNumberFormat="0" applyAlignment="0" applyProtection="0"/>
    <xf numFmtId="0" fontId="2" fillId="54" borderId="14" applyNumberFormat="0" applyFont="0" applyAlignment="0" applyProtection="0"/>
    <xf numFmtId="0" fontId="45" fillId="45" borderId="15" applyNumberFormat="0" applyAlignment="0" applyProtection="0"/>
    <xf numFmtId="0" fontId="15" fillId="46" borderId="16" applyNumberFormat="0" applyAlignment="0" applyProtection="0"/>
    <xf numFmtId="9" fontId="57" fillId="0" borderId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17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45">
    <xf numFmtId="0" fontId="0" fillId="0" borderId="0" xfId="0" applyFont="1" applyAlignment="1"/>
    <xf numFmtId="0" fontId="31" fillId="0" borderId="20" xfId="0" applyFont="1" applyBorder="1" applyAlignment="1">
      <alignment horizontal="center" vertical="center"/>
    </xf>
    <xf numFmtId="14" fontId="31" fillId="0" borderId="20" xfId="0" applyNumberFormat="1" applyFont="1" applyBorder="1" applyAlignment="1">
      <alignment horizontal="center" vertical="center" wrapText="1"/>
    </xf>
    <xf numFmtId="0" fontId="34" fillId="0" borderId="0" xfId="0" applyFont="1" applyAlignment="1" applyProtection="1">
      <alignment horizontal="center" vertical="center"/>
      <protection locked="0"/>
    </xf>
    <xf numFmtId="0" fontId="24" fillId="56" borderId="22" xfId="0" applyFont="1" applyFill="1" applyBorder="1" applyAlignment="1">
      <alignment horizontal="center"/>
    </xf>
    <xf numFmtId="0" fontId="24" fillId="56" borderId="25" xfId="0" applyFont="1" applyFill="1" applyBorder="1" applyAlignment="1">
      <alignment horizontal="center"/>
    </xf>
    <xf numFmtId="0" fontId="31" fillId="0" borderId="2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center" wrapText="1"/>
    </xf>
    <xf numFmtId="0" fontId="24" fillId="56" borderId="20" xfId="0" applyFont="1" applyFill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1" fillId="0" borderId="0" xfId="0" applyFont="1" applyAlignment="1"/>
    <xf numFmtId="0" fontId="37" fillId="0" borderId="0" xfId="0" applyFont="1" applyAlignment="1">
      <alignment horizontal="center"/>
    </xf>
    <xf numFmtId="0" fontId="21" fillId="0" borderId="19" xfId="0" applyFont="1" applyBorder="1" applyAlignment="1"/>
    <xf numFmtId="0" fontId="0" fillId="0" borderId="0" xfId="0" applyFont="1" applyAlignment="1">
      <alignment wrapText="1"/>
    </xf>
    <xf numFmtId="0" fontId="21" fillId="0" borderId="0" xfId="0" applyFont="1" applyBorder="1" applyAlignment="1"/>
    <xf numFmtId="0" fontId="32" fillId="0" borderId="0" xfId="0" applyFont="1" applyAlignment="1">
      <alignment horizontal="center"/>
    </xf>
    <xf numFmtId="0" fontId="29" fillId="0" borderId="0" xfId="0" applyFont="1" applyAlignment="1"/>
    <xf numFmtId="0" fontId="29" fillId="0" borderId="0" xfId="0" applyFont="1" applyAlignment="1">
      <alignment wrapText="1"/>
    </xf>
    <xf numFmtId="14" fontId="0" fillId="0" borderId="0" xfId="0" applyNumberFormat="1" applyFont="1" applyAlignment="1"/>
    <xf numFmtId="14" fontId="29" fillId="0" borderId="0" xfId="0" applyNumberFormat="1" applyFont="1" applyAlignment="1"/>
    <xf numFmtId="14" fontId="0" fillId="0" borderId="0" xfId="0" applyNumberFormat="1" applyFont="1" applyAlignment="1">
      <alignment wrapText="1"/>
    </xf>
    <xf numFmtId="14" fontId="32" fillId="0" borderId="0" xfId="0" applyNumberFormat="1" applyFont="1" applyAlignment="1">
      <alignment horizontal="center"/>
    </xf>
    <xf numFmtId="14" fontId="21" fillId="0" borderId="0" xfId="0" applyNumberFormat="1" applyFont="1" applyBorder="1" applyAlignment="1"/>
    <xf numFmtId="0" fontId="0" fillId="0" borderId="20" xfId="0" applyFont="1" applyFill="1" applyBorder="1" applyAlignment="1" applyProtection="1"/>
    <xf numFmtId="0" fontId="29" fillId="22" borderId="0" xfId="0" applyFont="1" applyFill="1" applyAlignment="1"/>
    <xf numFmtId="14" fontId="29" fillId="22" borderId="0" xfId="0" applyNumberFormat="1" applyFont="1" applyFill="1" applyAlignment="1"/>
    <xf numFmtId="0" fontId="31" fillId="0" borderId="20" xfId="0" applyFont="1" applyBorder="1" applyAlignment="1"/>
    <xf numFmtId="0" fontId="31" fillId="0" borderId="20" xfId="0" applyFont="1" applyBorder="1" applyAlignment="1">
      <alignment wrapText="1"/>
    </xf>
    <xf numFmtId="0" fontId="29" fillId="0" borderId="0" xfId="0" applyFont="1" applyFill="1" applyAlignment="1"/>
    <xf numFmtId="14" fontId="31" fillId="0" borderId="20" xfId="0" applyNumberFormat="1" applyFont="1" applyBorder="1" applyAlignment="1" applyProtection="1">
      <protection locked="0"/>
    </xf>
    <xf numFmtId="0" fontId="31" fillId="0" borderId="20" xfId="0" applyFont="1" applyBorder="1" applyAlignment="1" applyProtection="1">
      <protection locked="0"/>
    </xf>
    <xf numFmtId="0" fontId="43" fillId="0" borderId="0" xfId="0" applyFont="1" applyAlignment="1"/>
    <xf numFmtId="0" fontId="42" fillId="0" borderId="0" xfId="0" applyFont="1" applyAlignment="1"/>
    <xf numFmtId="0" fontId="29" fillId="55" borderId="0" xfId="0" applyFont="1" applyFill="1" applyAlignment="1" applyProtection="1">
      <alignment horizontal="center"/>
      <protection locked="0"/>
    </xf>
    <xf numFmtId="0" fontId="26" fillId="0" borderId="0" xfId="0" applyFont="1" applyAlignment="1">
      <alignment horizontal="right"/>
    </xf>
    <xf numFmtId="0" fontId="0" fillId="2" borderId="0" xfId="0" applyFont="1" applyFill="1" applyAlignment="1" applyProtection="1">
      <alignment horizontal="center"/>
      <protection locked="0"/>
    </xf>
    <xf numFmtId="0" fontId="31" fillId="0" borderId="0" xfId="0" applyFont="1" applyAlignment="1"/>
    <xf numFmtId="0" fontId="20" fillId="0" borderId="0" xfId="0" applyFont="1" applyAlignment="1"/>
    <xf numFmtId="180" fontId="31" fillId="6" borderId="20" xfId="0" applyNumberFormat="1" applyFont="1" applyFill="1" applyBorder="1" applyAlignment="1" applyProtection="1">
      <protection locked="0"/>
    </xf>
    <xf numFmtId="0" fontId="31" fillId="0" borderId="20" xfId="0" applyFont="1" applyFill="1" applyBorder="1" applyAlignment="1" applyProtection="1"/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/>
    </xf>
    <xf numFmtId="0" fontId="31" fillId="0" borderId="20" xfId="0" applyFont="1" applyBorder="1" applyAlignment="1">
      <alignment horizontal="center" wrapText="1"/>
    </xf>
    <xf numFmtId="0" fontId="31" fillId="0" borderId="20" xfId="0" applyFont="1" applyFill="1" applyBorder="1" applyAlignment="1">
      <alignment horizontal="center"/>
    </xf>
    <xf numFmtId="0" fontId="31" fillId="0" borderId="20" xfId="0" applyFont="1" applyBorder="1" applyAlignment="1">
      <alignment horizontal="center" vertical="center"/>
    </xf>
    <xf numFmtId="14" fontId="31" fillId="0" borderId="20" xfId="0" applyNumberFormat="1" applyFont="1" applyBorder="1" applyAlignment="1">
      <alignment horizontal="center" vertical="center" wrapText="1"/>
    </xf>
    <xf numFmtId="14" fontId="31" fillId="0" borderId="20" xfId="0" applyNumberFormat="1" applyFont="1" applyBorder="1" applyAlignment="1" applyProtection="1">
      <alignment horizontal="center" vertical="center" wrapText="1"/>
    </xf>
    <xf numFmtId="0" fontId="31" fillId="0" borderId="20" xfId="0" applyFont="1" applyBorder="1" applyAlignment="1" applyProtection="1">
      <alignment horizontal="center" vertical="center" wrapText="1"/>
    </xf>
    <xf numFmtId="0" fontId="31" fillId="0" borderId="20" xfId="0" applyFont="1" applyBorder="1" applyAlignment="1" applyProtection="1">
      <alignment horizontal="center" vertical="center"/>
    </xf>
    <xf numFmtId="0" fontId="31" fillId="0" borderId="21" xfId="0" applyFont="1" applyFill="1" applyBorder="1" applyAlignment="1">
      <alignment horizontal="center"/>
    </xf>
    <xf numFmtId="0" fontId="31" fillId="0" borderId="20" xfId="0" applyFont="1" applyFill="1" applyBorder="1" applyAlignment="1" applyProtection="1">
      <protection locked="0"/>
    </xf>
    <xf numFmtId="0" fontId="24" fillId="0" borderId="20" xfId="0" applyFont="1" applyBorder="1" applyAlignment="1" applyProtection="1">
      <protection locked="0"/>
    </xf>
    <xf numFmtId="0" fontId="24" fillId="0" borderId="0" xfId="0" applyFont="1" applyAlignment="1"/>
    <xf numFmtId="0" fontId="0" fillId="0" borderId="0" xfId="0" applyFont="1" applyAlignment="1">
      <alignment vertical="center"/>
    </xf>
    <xf numFmtId="0" fontId="24" fillId="0" borderId="20" xfId="0" applyFont="1" applyBorder="1" applyAlignment="1">
      <alignment horizont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56" borderId="20" xfId="0" applyFont="1" applyFill="1" applyBorder="1" applyAlignment="1">
      <alignment horizontal="center"/>
    </xf>
    <xf numFmtId="0" fontId="24" fillId="56" borderId="22" xfId="0" applyFont="1" applyFill="1" applyBorder="1" applyAlignment="1"/>
    <xf numFmtId="0" fontId="24" fillId="56" borderId="23" xfId="0" applyFont="1" applyFill="1" applyBorder="1" applyAlignment="1"/>
    <xf numFmtId="0" fontId="24" fillId="56" borderId="20" xfId="0" applyFont="1" applyFill="1" applyBorder="1" applyAlignment="1"/>
    <xf numFmtId="0" fontId="31" fillId="56" borderId="20" xfId="0" applyFont="1" applyFill="1" applyBorder="1" applyAlignment="1"/>
    <xf numFmtId="0" fontId="24" fillId="56" borderId="20" xfId="0" applyFont="1" applyFill="1" applyBorder="1" applyAlignment="1">
      <alignment horizontal="center" vertical="center"/>
    </xf>
    <xf numFmtId="0" fontId="24" fillId="56" borderId="20" xfId="0" applyFont="1" applyFill="1" applyBorder="1" applyAlignment="1">
      <alignment vertical="center"/>
    </xf>
    <xf numFmtId="0" fontId="24" fillId="56" borderId="20" xfId="0" applyFont="1" applyFill="1" applyBorder="1" applyAlignment="1" applyProtection="1">
      <protection locked="0"/>
    </xf>
    <xf numFmtId="0" fontId="31" fillId="56" borderId="20" xfId="0" applyFont="1" applyFill="1" applyBorder="1" applyAlignment="1" applyProtection="1">
      <protection locked="0"/>
    </xf>
    <xf numFmtId="0" fontId="31" fillId="0" borderId="20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 wrapText="1"/>
    </xf>
    <xf numFmtId="0" fontId="31" fillId="0" borderId="21" xfId="0" applyFont="1" applyBorder="1" applyAlignment="1">
      <alignment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14" fontId="31" fillId="0" borderId="20" xfId="0" applyNumberFormat="1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 applyProtection="1">
      <alignment horizontal="center"/>
      <protection locked="0"/>
    </xf>
    <xf numFmtId="14" fontId="32" fillId="0" borderId="0" xfId="0" applyNumberFormat="1" applyFont="1" applyAlignment="1"/>
    <xf numFmtId="14" fontId="31" fillId="0" borderId="20" xfId="0" applyNumberFormat="1" applyFont="1" applyFill="1" applyBorder="1" applyAlignment="1">
      <alignment horizontal="center"/>
    </xf>
    <xf numFmtId="0" fontId="31" fillId="0" borderId="2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1" fillId="0" borderId="20" xfId="0" applyFont="1" applyBorder="1" applyAlignment="1">
      <alignment vertical="center" wrapText="1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34" fillId="0" borderId="0" xfId="0" applyFont="1" applyAlignment="1" applyProtection="1">
      <alignment vertical="center"/>
      <protection locked="0"/>
    </xf>
    <xf numFmtId="0" fontId="33" fillId="0" borderId="0" xfId="0" applyFont="1" applyAlignment="1">
      <alignment vertical="center" wrapText="1"/>
    </xf>
    <xf numFmtId="0" fontId="29" fillId="0" borderId="0" xfId="0" applyFont="1" applyAlignment="1"/>
    <xf numFmtId="0" fontId="24" fillId="0" borderId="20" xfId="0" applyFont="1" applyBorder="1" applyAlignment="1">
      <alignment vertical="center" wrapText="1"/>
    </xf>
    <xf numFmtId="0" fontId="29" fillId="0" borderId="0" xfId="0" applyFont="1" applyAlignment="1">
      <alignment vertical="center"/>
    </xf>
    <xf numFmtId="0" fontId="38" fillId="0" borderId="0" xfId="0" applyFont="1" applyAlignment="1"/>
    <xf numFmtId="0" fontId="28" fillId="0" borderId="20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0" xfId="0" applyFont="1" applyBorder="1" applyAlignment="1"/>
    <xf numFmtId="0" fontId="0" fillId="0" borderId="0" xfId="0" applyFont="1" applyBorder="1" applyAlignment="1"/>
    <xf numFmtId="0" fontId="0" fillId="0" borderId="20" xfId="0" applyFont="1" applyBorder="1" applyAlignment="1"/>
    <xf numFmtId="0" fontId="41" fillId="0" borderId="20" xfId="0" applyFont="1" applyBorder="1" applyAlignment="1">
      <alignment horizontal="center" vertical="center" wrapText="1"/>
    </xf>
    <xf numFmtId="0" fontId="40" fillId="0" borderId="0" xfId="0" applyFont="1" applyAlignment="1"/>
    <xf numFmtId="0" fontId="28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180" fontId="31" fillId="6" borderId="21" xfId="0" applyNumberFormat="1" applyFont="1" applyFill="1" applyBorder="1" applyAlignment="1" applyProtection="1">
      <protection locked="0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/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wrapText="1"/>
    </xf>
    <xf numFmtId="14" fontId="29" fillId="0" borderId="0" xfId="0" applyNumberFormat="1" applyFont="1" applyBorder="1" applyAlignment="1"/>
    <xf numFmtId="0" fontId="29" fillId="22" borderId="0" xfId="0" applyFont="1" applyFill="1" applyBorder="1" applyAlignment="1"/>
    <xf numFmtId="14" fontId="29" fillId="22" borderId="0" xfId="0" applyNumberFormat="1" applyFont="1" applyFill="1" applyBorder="1" applyAlignment="1"/>
    <xf numFmtId="0" fontId="29" fillId="55" borderId="0" xfId="0" applyFont="1" applyFill="1" applyBorder="1" applyAlignment="1" applyProtection="1">
      <alignment horizontal="center"/>
      <protection locked="0"/>
    </xf>
    <xf numFmtId="0" fontId="33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31" fillId="0" borderId="0" xfId="0" applyFont="1" applyFill="1" applyAlignment="1"/>
    <xf numFmtId="0" fontId="36" fillId="22" borderId="0" xfId="0" applyFont="1" applyFill="1" applyBorder="1" applyAlignment="1">
      <alignment horizontal="center" vertical="center"/>
    </xf>
    <xf numFmtId="0" fontId="39" fillId="0" borderId="0" xfId="0" applyFont="1" applyAlignment="1" applyProtection="1">
      <protection hidden="1"/>
    </xf>
    <xf numFmtId="0" fontId="25" fillId="0" borderId="0" xfId="0" applyFont="1" applyAlignment="1">
      <alignment vertical="center"/>
    </xf>
    <xf numFmtId="0" fontId="29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/>
    <xf numFmtId="0" fontId="31" fillId="0" borderId="20" xfId="0" applyFont="1" applyBorder="1" applyAlignment="1" applyProtection="1">
      <protection hidden="1"/>
    </xf>
    <xf numFmtId="0" fontId="24" fillId="0" borderId="20" xfId="0" applyFont="1" applyBorder="1" applyAlignment="1" applyProtection="1">
      <alignment horizont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vertical="center"/>
      <protection locked="0"/>
    </xf>
    <xf numFmtId="0" fontId="31" fillId="0" borderId="20" xfId="0" applyFont="1" applyBorder="1" applyAlignment="1" applyProtection="1">
      <alignment vertical="center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vertical="center"/>
      <protection locked="0"/>
    </xf>
    <xf numFmtId="0" fontId="31" fillId="0" borderId="21" xfId="0" applyFont="1" applyBorder="1" applyAlignment="1" applyProtection="1">
      <alignment vertical="center"/>
      <protection locked="0"/>
    </xf>
    <xf numFmtId="0" fontId="31" fillId="0" borderId="20" xfId="0" applyFont="1" applyBorder="1" applyAlignment="1" applyProtection="1"/>
    <xf numFmtId="0" fontId="31" fillId="0" borderId="20" xfId="0" applyFont="1" applyBorder="1" applyAlignment="1" applyProtection="1">
      <alignment wrapText="1"/>
    </xf>
    <xf numFmtId="0" fontId="24" fillId="56" borderId="20" xfId="0" applyFont="1" applyFill="1" applyBorder="1" applyAlignment="1" applyProtection="1"/>
    <xf numFmtId="0" fontId="24" fillId="0" borderId="20" xfId="0" applyFont="1" applyBorder="1" applyAlignment="1" applyProtection="1"/>
    <xf numFmtId="0" fontId="21" fillId="0" borderId="0" xfId="0" applyFont="1" applyFill="1" applyAlignment="1" applyProtection="1">
      <alignment horizontal="center"/>
    </xf>
    <xf numFmtId="14" fontId="0" fillId="0" borderId="0" xfId="0" applyNumberFormat="1" applyFont="1" applyFill="1" applyAlignment="1" applyProtection="1"/>
    <xf numFmtId="0" fontId="0" fillId="0" borderId="0" xfId="0" applyFont="1" applyFill="1" applyAlignment="1" applyProtection="1"/>
    <xf numFmtId="0" fontId="0" fillId="0" borderId="0" xfId="0" applyFont="1" applyFill="1" applyBorder="1" applyAlignment="1" applyProtection="1"/>
    <xf numFmtId="180" fontId="31" fillId="6" borderId="0" xfId="0" applyNumberFormat="1" applyFont="1" applyFill="1" applyBorder="1" applyAlignment="1" applyProtection="1">
      <protection locked="0"/>
    </xf>
    <xf numFmtId="0" fontId="22" fillId="0" borderId="0" xfId="0" applyFont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31" fillId="0" borderId="20" xfId="0" applyFont="1" applyBorder="1" applyAlignment="1" applyProtection="1">
      <alignment horizontal="right" vertical="center" wrapText="1"/>
      <protection locked="0"/>
    </xf>
    <xf numFmtId="0" fontId="36" fillId="0" borderId="2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protection locked="0"/>
    </xf>
    <xf numFmtId="0" fontId="38" fillId="0" borderId="20" xfId="0" applyFont="1" applyBorder="1" applyAlignment="1" applyProtection="1">
      <alignment horizontal="center" vertical="center"/>
      <protection locked="0"/>
    </xf>
    <xf numFmtId="0" fontId="38" fillId="0" borderId="20" xfId="0" applyFont="1" applyBorder="1" applyAlignment="1" applyProtection="1">
      <protection locked="0"/>
    </xf>
    <xf numFmtId="0" fontId="36" fillId="0" borderId="21" xfId="0" applyFont="1" applyBorder="1" applyAlignment="1" applyProtection="1">
      <alignment horizontal="center" vertical="center"/>
      <protection locked="0"/>
    </xf>
    <xf numFmtId="0" fontId="38" fillId="0" borderId="21" xfId="0" applyFont="1" applyBorder="1" applyAlignment="1" applyProtection="1">
      <protection locked="0"/>
    </xf>
    <xf numFmtId="14" fontId="31" fillId="0" borderId="20" xfId="0" applyNumberFormat="1" applyFont="1" applyBorder="1" applyAlignment="1">
      <alignment horizontal="center" vertical="center" wrapText="1"/>
    </xf>
    <xf numFmtId="0" fontId="24" fillId="0" borderId="22" xfId="0" applyFont="1" applyBorder="1" applyAlignment="1" applyProtection="1">
      <alignment horizontal="center"/>
      <protection locked="0"/>
    </xf>
    <xf numFmtId="0" fontId="38" fillId="0" borderId="0" xfId="0" applyFont="1" applyAlignment="1" applyProtection="1">
      <protection locked="0"/>
    </xf>
    <xf numFmtId="10" fontId="31" fillId="0" borderId="20" xfId="78" applyNumberFormat="1" applyFont="1" applyBorder="1" applyAlignment="1" applyProtection="1">
      <protection locked="0"/>
    </xf>
    <xf numFmtId="0" fontId="37" fillId="0" borderId="0" xfId="0" applyFont="1" applyAlignment="1"/>
    <xf numFmtId="0" fontId="28" fillId="0" borderId="20" xfId="0" applyFont="1" applyBorder="1" applyAlignment="1" applyProtection="1">
      <alignment horizontal="center" vertical="center"/>
      <protection locked="0"/>
    </xf>
    <xf numFmtId="10" fontId="36" fillId="0" borderId="20" xfId="78" applyNumberFormat="1" applyFont="1" applyBorder="1" applyAlignment="1" applyProtection="1">
      <alignment horizontal="center" vertical="center"/>
      <protection locked="0"/>
    </xf>
    <xf numFmtId="0" fontId="31" fillId="0" borderId="20" xfId="0" applyFont="1" applyBorder="1" applyAlignment="1">
      <alignment horizontal="center" vertical="center" wrapText="1"/>
    </xf>
    <xf numFmtId="0" fontId="35" fillId="0" borderId="0" xfId="0" applyFont="1" applyFill="1" applyAlignment="1" applyProtection="1">
      <protection hidden="1"/>
    </xf>
    <xf numFmtId="0" fontId="35" fillId="0" borderId="0" xfId="0" applyFont="1" applyAlignment="1" applyProtection="1">
      <protection hidden="1"/>
    </xf>
    <xf numFmtId="0" fontId="0" fillId="2" borderId="0" xfId="0" applyFont="1" applyFill="1" applyAlignment="1" applyProtection="1">
      <alignment horizontal="left"/>
      <protection locked="0"/>
    </xf>
    <xf numFmtId="0" fontId="24" fillId="56" borderId="22" xfId="0" applyFont="1" applyFill="1" applyBorder="1" applyAlignment="1" applyProtection="1">
      <alignment horizontal="center"/>
      <protection locked="0"/>
    </xf>
    <xf numFmtId="0" fontId="24" fillId="56" borderId="23" xfId="0" applyFont="1" applyFill="1" applyBorder="1" applyAlignment="1" applyProtection="1">
      <alignment horizontal="center"/>
      <protection locked="0"/>
    </xf>
    <xf numFmtId="14" fontId="31" fillId="0" borderId="21" xfId="0" applyNumberFormat="1" applyFont="1" applyBorder="1" applyAlignment="1">
      <alignment horizontal="center" vertical="center" wrapText="1"/>
    </xf>
    <xf numFmtId="14" fontId="31" fillId="0" borderId="26" xfId="0" applyNumberFormat="1" applyFont="1" applyBorder="1" applyAlignment="1">
      <alignment horizontal="center" vertical="center" wrapText="1"/>
    </xf>
    <xf numFmtId="14" fontId="31" fillId="0" borderId="27" xfId="0" applyNumberFormat="1" applyFont="1" applyBorder="1" applyAlignment="1">
      <alignment horizontal="center" vertical="center" wrapText="1"/>
    </xf>
    <xf numFmtId="0" fontId="21" fillId="0" borderId="0" xfId="0" applyFont="1" applyFill="1" applyAlignment="1" applyProtection="1">
      <alignment horizontal="left"/>
    </xf>
    <xf numFmtId="0" fontId="31" fillId="0" borderId="21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textRotation="90" wrapText="1"/>
    </xf>
    <xf numFmtId="0" fontId="31" fillId="0" borderId="26" xfId="0" applyFont="1" applyBorder="1" applyAlignment="1">
      <alignment horizontal="center" vertical="center" textRotation="90" wrapText="1"/>
    </xf>
    <xf numFmtId="0" fontId="31" fillId="0" borderId="27" xfId="0" applyFont="1" applyBorder="1" applyAlignment="1">
      <alignment horizontal="center" vertical="center" textRotation="90" wrapText="1"/>
    </xf>
    <xf numFmtId="0" fontId="33" fillId="0" borderId="0" xfId="0" applyFont="1" applyAlignment="1">
      <alignment horizont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24" fillId="0" borderId="25" xfId="0" applyFont="1" applyBorder="1" applyAlignment="1" applyProtection="1">
      <alignment horizontal="center"/>
      <protection locked="0"/>
    </xf>
    <xf numFmtId="0" fontId="24" fillId="0" borderId="22" xfId="0" applyFont="1" applyBorder="1" applyAlignment="1" applyProtection="1">
      <alignment horizontal="center"/>
      <protection locked="0"/>
    </xf>
    <xf numFmtId="0" fontId="24" fillId="0" borderId="23" xfId="0" applyFont="1" applyBorder="1" applyAlignment="1" applyProtection="1">
      <alignment horizontal="center"/>
      <protection locked="0"/>
    </xf>
    <xf numFmtId="14" fontId="31" fillId="0" borderId="25" xfId="0" applyNumberFormat="1" applyFont="1" applyBorder="1" applyAlignment="1">
      <alignment horizontal="center" vertical="center" wrapText="1"/>
    </xf>
    <xf numFmtId="14" fontId="31" fillId="0" borderId="23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1" fillId="0" borderId="20" xfId="0" applyFont="1" applyBorder="1" applyAlignment="1" applyProtection="1">
      <alignment horizontal="center" vertical="center" wrapText="1"/>
    </xf>
    <xf numFmtId="0" fontId="31" fillId="0" borderId="25" xfId="0" applyFont="1" applyBorder="1" applyAlignment="1" applyProtection="1">
      <alignment horizontal="center" vertical="center" wrapText="1"/>
    </xf>
    <xf numFmtId="0" fontId="31" fillId="0" borderId="23" xfId="0" applyFont="1" applyBorder="1" applyAlignment="1" applyProtection="1">
      <alignment horizontal="center" vertical="center" wrapText="1"/>
    </xf>
    <xf numFmtId="14" fontId="31" fillId="0" borderId="25" xfId="0" applyNumberFormat="1" applyFont="1" applyBorder="1" applyAlignment="1" applyProtection="1">
      <alignment horizontal="center" vertical="center" wrapText="1"/>
    </xf>
    <xf numFmtId="14" fontId="31" fillId="0" borderId="23" xfId="0" applyNumberFormat="1" applyFont="1" applyBorder="1" applyAlignment="1" applyProtection="1">
      <alignment horizontal="center" vertical="center" wrapText="1"/>
    </xf>
    <xf numFmtId="14" fontId="31" fillId="0" borderId="21" xfId="0" applyNumberFormat="1" applyFont="1" applyBorder="1" applyAlignment="1" applyProtection="1">
      <alignment horizontal="center" vertical="center" wrapText="1"/>
    </xf>
    <xf numFmtId="14" fontId="31" fillId="0" borderId="27" xfId="0" applyNumberFormat="1" applyFont="1" applyBorder="1" applyAlignment="1" applyProtection="1">
      <alignment horizontal="center" vertical="center" wrapText="1"/>
    </xf>
    <xf numFmtId="0" fontId="31" fillId="0" borderId="21" xfId="0" applyFont="1" applyBorder="1" applyAlignment="1" applyProtection="1">
      <alignment horizontal="center" vertical="center" wrapText="1"/>
    </xf>
    <xf numFmtId="0" fontId="31" fillId="0" borderId="27" xfId="0" applyFont="1" applyBorder="1" applyAlignment="1" applyProtection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19" xfId="0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19" xfId="0" applyFont="1" applyBorder="1" applyAlignment="1">
      <alignment horizontal="right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right" vertical="center" wrapText="1"/>
    </xf>
    <xf numFmtId="0" fontId="26" fillId="0" borderId="0" xfId="0" applyFont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4" fillId="0" borderId="25" xfId="0" applyFont="1" applyBorder="1" applyAlignment="1" applyProtection="1">
      <alignment horizontal="center" vertical="center" wrapText="1"/>
    </xf>
    <xf numFmtId="0" fontId="24" fillId="0" borderId="23" xfId="0" applyFont="1" applyBorder="1" applyAlignment="1" applyProtection="1">
      <alignment horizontal="center" vertical="center" wrapText="1"/>
    </xf>
    <xf numFmtId="0" fontId="24" fillId="0" borderId="20" xfId="0" applyFont="1" applyBorder="1" applyAlignment="1" applyProtection="1">
      <alignment horizontal="center" vertical="center" wrapText="1"/>
    </xf>
    <xf numFmtId="0" fontId="24" fillId="0" borderId="29" xfId="0" applyFont="1" applyBorder="1" applyAlignment="1" applyProtection="1">
      <alignment horizontal="center" vertical="center" wrapText="1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1" xfId="0" applyFont="1" applyBorder="1" applyAlignment="1" applyProtection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horizontal="left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</cellXfs>
  <cellStyles count="85">
    <cellStyle name="20% - Accent1" xfId="1"/>
    <cellStyle name="20% - Accent1 2" xfId="2"/>
    <cellStyle name="20% - Accent2" xfId="3"/>
    <cellStyle name="20% - Accent2 2" xfId="4"/>
    <cellStyle name="20% - Accent3" xfId="5"/>
    <cellStyle name="20% - Accent3 2" xfId="6"/>
    <cellStyle name="20% - Accent4" xfId="7"/>
    <cellStyle name="20% - Accent4 2" xfId="8"/>
    <cellStyle name="20% - Accent5" xfId="9"/>
    <cellStyle name="20% - Accent5 2" xfId="10"/>
    <cellStyle name="20% - Accent6" xfId="11"/>
    <cellStyle name="20% - Accent6 2" xfId="12"/>
    <cellStyle name="40% - Accent1" xfId="13"/>
    <cellStyle name="40% - Accent1 2" xfId="14"/>
    <cellStyle name="40% - Accent2" xfId="15"/>
    <cellStyle name="40% - Accent2 2" xfId="16"/>
    <cellStyle name="40% - Accent3" xfId="17"/>
    <cellStyle name="40% - Accent3 2" xfId="18"/>
    <cellStyle name="40% - Accent4" xfId="19"/>
    <cellStyle name="40% - Accent4 2" xfId="20"/>
    <cellStyle name="40% - Accent5" xfId="21"/>
    <cellStyle name="40% - Accent5 2" xfId="22"/>
    <cellStyle name="40% - Accent6" xfId="23"/>
    <cellStyle name="40% - Accent6 2" xfId="24"/>
    <cellStyle name="60% - Accent1" xfId="25"/>
    <cellStyle name="60% - Accent1 2" xfId="26"/>
    <cellStyle name="60% - Accent2" xfId="27"/>
    <cellStyle name="60% - Accent2 2" xfId="28"/>
    <cellStyle name="60% - Accent3" xfId="29"/>
    <cellStyle name="60% - Accent3 2" xfId="30"/>
    <cellStyle name="60% - Accent4" xfId="31"/>
    <cellStyle name="60% - Accent4 2" xfId="32"/>
    <cellStyle name="60% - Accent5" xfId="33"/>
    <cellStyle name="60% - Accent5 2" xfId="34"/>
    <cellStyle name="60% - Accent6" xfId="35"/>
    <cellStyle name="60% - Accent6 2" xfId="36"/>
    <cellStyle name="Accent1" xfId="37"/>
    <cellStyle name="Accent1 2" xfId="38"/>
    <cellStyle name="Accent2" xfId="39"/>
    <cellStyle name="Accent2 2" xfId="40"/>
    <cellStyle name="Accent3" xfId="41"/>
    <cellStyle name="Accent3 2" xfId="42"/>
    <cellStyle name="Accent4" xfId="43"/>
    <cellStyle name="Accent4 2" xfId="44"/>
    <cellStyle name="Accent5" xfId="45"/>
    <cellStyle name="Accent5 2" xfId="46"/>
    <cellStyle name="Accent6" xfId="47"/>
    <cellStyle name="Accent6 2" xfId="48"/>
    <cellStyle name="Bad" xfId="49"/>
    <cellStyle name="Bad 2" xfId="50"/>
    <cellStyle name="Calculation" xfId="51"/>
    <cellStyle name="Calculation 2" xfId="52"/>
    <cellStyle name="Check Cell" xfId="53"/>
    <cellStyle name="Check Cell 2" xfId="54"/>
    <cellStyle name="Explanatory Text" xfId="55"/>
    <cellStyle name="Explanatory Text 2" xfId="56"/>
    <cellStyle name="Good" xfId="57"/>
    <cellStyle name="Good 2" xfId="58"/>
    <cellStyle name="Heading 1" xfId="59"/>
    <cellStyle name="Heading 1 2" xfId="60"/>
    <cellStyle name="Heading 2" xfId="61"/>
    <cellStyle name="Heading 2 2" xfId="62"/>
    <cellStyle name="Heading 3" xfId="63"/>
    <cellStyle name="Heading 3 2" xfId="64"/>
    <cellStyle name="Heading 4" xfId="65"/>
    <cellStyle name="Heading 4 2" xfId="66"/>
    <cellStyle name="Input" xfId="67"/>
    <cellStyle name="Input 2" xfId="68"/>
    <cellStyle name="Linked Cell" xfId="69"/>
    <cellStyle name="Linked Cell 2" xfId="70"/>
    <cellStyle name="Neutral" xfId="71"/>
    <cellStyle name="Neutral 2" xfId="72"/>
    <cellStyle name="Normal" xfId="0" builtinId="0"/>
    <cellStyle name="Normal 2" xfId="73"/>
    <cellStyle name="Note" xfId="74"/>
    <cellStyle name="Note 2" xfId="75"/>
    <cellStyle name="Output" xfId="76"/>
    <cellStyle name="Output 2" xfId="77"/>
    <cellStyle name="Percent" xfId="78" builtinId="5"/>
    <cellStyle name="Title" xfId="79"/>
    <cellStyle name="Title 2" xfId="80"/>
    <cellStyle name="Total" xfId="81"/>
    <cellStyle name="Total 2" xfId="82"/>
    <cellStyle name="Warning Text" xfId="83"/>
    <cellStyle name="Warning Text 2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342900</xdr:colOff>
          <xdr:row>43</xdr:row>
          <xdr:rowOff>276225</xdr:rowOff>
        </xdr:from>
        <xdr:to>
          <xdr:col>3</xdr:col>
          <xdr:colOff>466725</xdr:colOff>
          <xdr:row>45</xdr:row>
          <xdr:rowOff>28575</xdr:rowOff>
        </xdr:to>
        <xdr:sp macro="" textlink="">
          <xdr:nvSpPr>
            <xdr:cNvPr id="1026" name="Button 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FF00FF"/>
                  </a:solidFill>
                  <a:latin typeface="Algerian"/>
                </a:rPr>
                <a:t>INSERT ROWS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0</xdr:row>
          <xdr:rowOff>180975</xdr:rowOff>
        </xdr:from>
        <xdr:to>
          <xdr:col>17</xdr:col>
          <xdr:colOff>390525</xdr:colOff>
          <xdr:row>1</xdr:row>
          <xdr:rowOff>161925</xdr:rowOff>
        </xdr:to>
        <xdr:sp macro="" textlink="">
          <xdr:nvSpPr>
            <xdr:cNvPr id="1025" name="Button 2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FF00FF"/>
                  </a:solidFill>
                  <a:latin typeface="Algerian"/>
                </a:rPr>
                <a:t>PROTECT ALL SHEETS</a:t>
              </a:r>
            </a:p>
          </xdr:txBody>
        </xdr:sp>
        <xdr:clientData fPrint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247650</xdr:colOff>
          <xdr:row>25</xdr:row>
          <xdr:rowOff>266700</xdr:rowOff>
        </xdr:from>
        <xdr:to>
          <xdr:col>3</xdr:col>
          <xdr:colOff>209550</xdr:colOff>
          <xdr:row>27</xdr:row>
          <xdr:rowOff>19050</xdr:rowOff>
        </xdr:to>
        <xdr:sp macro="" textlink="">
          <xdr:nvSpPr>
            <xdr:cNvPr id="10241" name="Button 3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FF00FF"/>
                  </a:solidFill>
                  <a:latin typeface="Algerian"/>
                </a:rPr>
                <a:t>INSERT ROWS</a:t>
              </a:r>
            </a:p>
          </xdr:txBody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247650</xdr:colOff>
          <xdr:row>25</xdr:row>
          <xdr:rowOff>266700</xdr:rowOff>
        </xdr:from>
        <xdr:to>
          <xdr:col>3</xdr:col>
          <xdr:colOff>209550</xdr:colOff>
          <xdr:row>27</xdr:row>
          <xdr:rowOff>19050</xdr:rowOff>
        </xdr:to>
        <xdr:sp macro="" textlink="">
          <xdr:nvSpPr>
            <xdr:cNvPr id="11265" name="Button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FF00FF"/>
                  </a:solidFill>
                  <a:latin typeface="Algerian"/>
                </a:rPr>
                <a:t>INSERT ROWS</a:t>
              </a:r>
            </a:p>
          </xdr:txBody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247650</xdr:colOff>
          <xdr:row>25</xdr:row>
          <xdr:rowOff>266700</xdr:rowOff>
        </xdr:from>
        <xdr:to>
          <xdr:col>3</xdr:col>
          <xdr:colOff>209550</xdr:colOff>
          <xdr:row>27</xdr:row>
          <xdr:rowOff>19050</xdr:rowOff>
        </xdr:to>
        <xdr:sp macro="" textlink="">
          <xdr:nvSpPr>
            <xdr:cNvPr id="12289" name="Butto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FF00FF"/>
                  </a:solidFill>
                  <a:latin typeface="Algerian"/>
                </a:rPr>
                <a:t>INSERT ROWS</a:t>
              </a:r>
            </a:p>
          </xdr:txBody>
        </xdr:sp>
        <xdr:clientData fPrintsWithSheet="0"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295275</xdr:colOff>
          <xdr:row>26</xdr:row>
          <xdr:rowOff>0</xdr:rowOff>
        </xdr:from>
        <xdr:to>
          <xdr:col>3</xdr:col>
          <xdr:colOff>790575</xdr:colOff>
          <xdr:row>27</xdr:row>
          <xdr:rowOff>38100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FF00FF"/>
                  </a:solidFill>
                  <a:latin typeface="Algerian"/>
                </a:rPr>
                <a:t>INSERT ROWS</a:t>
              </a:r>
            </a:p>
          </xdr:txBody>
        </xdr:sp>
        <xdr:clientData fPrint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314325</xdr:colOff>
          <xdr:row>26</xdr:row>
          <xdr:rowOff>19050</xdr:rowOff>
        </xdr:from>
        <xdr:to>
          <xdr:col>4</xdr:col>
          <xdr:colOff>219075</xdr:colOff>
          <xdr:row>27</xdr:row>
          <xdr:rowOff>57150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FF00FF"/>
                  </a:solidFill>
                  <a:latin typeface="Algerian"/>
                </a:rPr>
                <a:t>INSERT ROWS</a:t>
              </a:r>
            </a:p>
          </xdr:txBody>
        </xdr:sp>
        <xdr:clientData fPrintsWithSheet="0"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161925</xdr:colOff>
          <xdr:row>34</xdr:row>
          <xdr:rowOff>0</xdr:rowOff>
        </xdr:from>
        <xdr:to>
          <xdr:col>4</xdr:col>
          <xdr:colOff>409575</xdr:colOff>
          <xdr:row>35</xdr:row>
          <xdr:rowOff>38100</xdr:rowOff>
        </xdr:to>
        <xdr:sp macro="" textlink="">
          <xdr:nvSpPr>
            <xdr:cNvPr id="15361" name="Button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FF00FF"/>
                  </a:solidFill>
                  <a:latin typeface="Algerian"/>
                </a:rPr>
                <a:t>INSERT ROWS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35</xdr:row>
          <xdr:rowOff>276225</xdr:rowOff>
        </xdr:from>
        <xdr:to>
          <xdr:col>3</xdr:col>
          <xdr:colOff>838200</xdr:colOff>
          <xdr:row>37</xdr:row>
          <xdr:rowOff>28575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FF00FF"/>
                  </a:solidFill>
                  <a:latin typeface="Algerian"/>
                </a:rPr>
                <a:t>INSERT ROWS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238125</xdr:colOff>
          <xdr:row>36</xdr:row>
          <xdr:rowOff>19050</xdr:rowOff>
        </xdr:from>
        <xdr:to>
          <xdr:col>3</xdr:col>
          <xdr:colOff>295275</xdr:colOff>
          <xdr:row>37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FF00FF"/>
                  </a:solidFill>
                  <a:latin typeface="Algerian"/>
                </a:rPr>
                <a:t>INSERT ROWS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285750</xdr:colOff>
          <xdr:row>35</xdr:row>
          <xdr:rowOff>276225</xdr:rowOff>
        </xdr:from>
        <xdr:to>
          <xdr:col>3</xdr:col>
          <xdr:colOff>323850</xdr:colOff>
          <xdr:row>37</xdr:row>
          <xdr:rowOff>28575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FF00FF"/>
                  </a:solidFill>
                  <a:latin typeface="Algerian"/>
                </a:rPr>
                <a:t>INSERT ROWS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295275</xdr:colOff>
          <xdr:row>47</xdr:row>
          <xdr:rowOff>0</xdr:rowOff>
        </xdr:from>
        <xdr:to>
          <xdr:col>3</xdr:col>
          <xdr:colOff>333375</xdr:colOff>
          <xdr:row>48</xdr:row>
          <xdr:rowOff>95250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FF00FF"/>
                  </a:solidFill>
                  <a:latin typeface="Algerian"/>
                </a:rPr>
                <a:t>INSERT ROWS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257175</xdr:colOff>
          <xdr:row>25</xdr:row>
          <xdr:rowOff>276225</xdr:rowOff>
        </xdr:from>
        <xdr:to>
          <xdr:col>3</xdr:col>
          <xdr:colOff>390525</xdr:colOff>
          <xdr:row>27</xdr:row>
          <xdr:rowOff>85725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FF00FF"/>
                  </a:solidFill>
                  <a:latin typeface="Algerian"/>
                </a:rPr>
                <a:t>INSERT ROWS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247650</xdr:colOff>
          <xdr:row>25</xdr:row>
          <xdr:rowOff>266700</xdr:rowOff>
        </xdr:from>
        <xdr:to>
          <xdr:col>3</xdr:col>
          <xdr:colOff>209550</xdr:colOff>
          <xdr:row>27</xdr:row>
          <xdr:rowOff>19050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FF00FF"/>
                  </a:solidFill>
                  <a:latin typeface="Algerian"/>
                </a:rPr>
                <a:t>INSERT ROWS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247650</xdr:colOff>
          <xdr:row>25</xdr:row>
          <xdr:rowOff>266700</xdr:rowOff>
        </xdr:from>
        <xdr:to>
          <xdr:col>3</xdr:col>
          <xdr:colOff>209550</xdr:colOff>
          <xdr:row>27</xdr:row>
          <xdr:rowOff>19050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FF00FF"/>
                  </a:solidFill>
                  <a:latin typeface="Algerian"/>
                </a:rPr>
                <a:t>INSERT ROWS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247650</xdr:colOff>
          <xdr:row>25</xdr:row>
          <xdr:rowOff>266700</xdr:rowOff>
        </xdr:from>
        <xdr:to>
          <xdr:col>3</xdr:col>
          <xdr:colOff>209550</xdr:colOff>
          <xdr:row>27</xdr:row>
          <xdr:rowOff>19050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FF00FF"/>
                  </a:solidFill>
                  <a:latin typeface="Algerian"/>
                </a:rPr>
                <a:t>INSERT ROWS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trlProp" Target="../ctrlProps/ctrlProp1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trlProp" Target="../ctrlProps/ctrlProp12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3.xml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4.xml"/><Relationship Id="rId2" Type="http://schemas.openxmlformats.org/officeDocument/2006/relationships/vmlDrawing" Target="../drawings/vmlDrawing13.v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5.xml"/><Relationship Id="rId2" Type="http://schemas.openxmlformats.org/officeDocument/2006/relationships/vmlDrawing" Target="../drawings/vmlDrawing14.vml"/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Relationship Id="rId4" Type="http://schemas.openxmlformats.org/officeDocument/2006/relationships/ctrlProp" Target="../ctrlProps/ctrlProp1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2"/>
    <pageSetUpPr fitToPage="1"/>
  </sheetPr>
  <dimension ref="A1:AK50"/>
  <sheetViews>
    <sheetView tabSelected="1" workbookViewId="0">
      <pane ySplit="8" topLeftCell="A9" activePane="bottomLeft" state="frozen"/>
      <selection activeCell="B1" sqref="B1"/>
      <selection pane="bottomLeft" activeCell="A10" sqref="A10"/>
    </sheetView>
  </sheetViews>
  <sheetFormatPr defaultRowHeight="15"/>
  <cols>
    <col min="1" max="1" width="5.42578125" customWidth="1"/>
    <col min="2" max="2" width="6.7109375" customWidth="1"/>
    <col min="3" max="3" width="34.140625" customWidth="1"/>
    <col min="4" max="4" width="14.140625" customWidth="1"/>
    <col min="5" max="5" width="14.85546875" style="23" customWidth="1"/>
    <col min="6" max="6" width="12.7109375" customWidth="1"/>
    <col min="7" max="7" width="14" customWidth="1"/>
    <col min="9" max="9" width="14.7109375" customWidth="1"/>
    <col min="10" max="10" width="18.5703125" style="18" customWidth="1"/>
    <col min="11" max="11" width="19" customWidth="1"/>
    <col min="12" max="12" width="16.7109375" customWidth="1"/>
    <col min="13" max="13" width="11.5703125" customWidth="1"/>
    <col min="34" max="34" width="8.85546875" style="36" customWidth="1"/>
    <col min="35" max="35" width="13.7109375" style="36" bestFit="1" customWidth="1"/>
    <col min="36" max="36" width="8.85546875" style="36" customWidth="1"/>
  </cols>
  <sheetData>
    <row r="1" spans="1:37" ht="36">
      <c r="A1" s="3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AJ1">
        <f>MATCH(AJ2,A:A,0)</f>
        <v>33</v>
      </c>
    </row>
    <row r="2" spans="1:37" ht="23.25" customHeight="1">
      <c r="A2" s="7" t="s">
        <v>83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AJ2" t="str">
        <f>A33</f>
        <v>This row is intentionally left blank</v>
      </c>
    </row>
    <row r="3" spans="1:37" ht="17.25">
      <c r="L3" s="20" t="s">
        <v>52</v>
      </c>
      <c r="M3" s="16"/>
      <c r="AJ3" t="s">
        <v>230</v>
      </c>
    </row>
    <row r="4" spans="1:37" ht="54.75" customHeight="1">
      <c r="A4" s="7" t="s">
        <v>117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AI4" s="36" t="s">
        <v>232</v>
      </c>
      <c r="AJ4">
        <f>MATCH(AJ5,B:B,0)+1</f>
        <v>45</v>
      </c>
    </row>
    <row r="5" spans="1:37" ht="21">
      <c r="B5" s="15"/>
      <c r="C5" s="39" t="s">
        <v>20</v>
      </c>
      <c r="D5" s="168"/>
      <c r="E5" s="168"/>
      <c r="F5" s="168"/>
      <c r="G5" s="168"/>
      <c r="AI5" s="36" t="s">
        <v>53</v>
      </c>
      <c r="AJ5" t="s">
        <v>229</v>
      </c>
    </row>
    <row r="6" spans="1:37" ht="21">
      <c r="B6" s="15"/>
      <c r="C6" s="39" t="s">
        <v>21</v>
      </c>
      <c r="D6" s="40"/>
      <c r="AI6" s="36" t="s">
        <v>54</v>
      </c>
    </row>
    <row r="7" spans="1:37" s="41" customFormat="1" ht="60">
      <c r="A7" s="6" t="s">
        <v>0</v>
      </c>
      <c r="B7" s="6" t="s">
        <v>81</v>
      </c>
      <c r="C7" s="6" t="s">
        <v>38</v>
      </c>
      <c r="D7" s="6" t="s">
        <v>5</v>
      </c>
      <c r="E7" s="2" t="s">
        <v>108</v>
      </c>
      <c r="F7" s="1" t="s">
        <v>84</v>
      </c>
      <c r="G7" s="1"/>
      <c r="H7" s="1"/>
      <c r="I7" s="1"/>
      <c r="J7" s="165" t="s">
        <v>256</v>
      </c>
      <c r="K7" s="165" t="s">
        <v>255</v>
      </c>
      <c r="L7" s="6" t="s">
        <v>61</v>
      </c>
      <c r="M7" s="6" t="s">
        <v>40</v>
      </c>
      <c r="AH7" s="42"/>
      <c r="AI7" s="36" t="s">
        <v>55</v>
      </c>
      <c r="AK7" s="36"/>
    </row>
    <row r="8" spans="1:37" s="41" customFormat="1" ht="30">
      <c r="A8" s="6"/>
      <c r="B8" s="6"/>
      <c r="C8" s="6"/>
      <c r="D8" s="6"/>
      <c r="E8" s="2"/>
      <c r="F8" s="46" t="s">
        <v>10</v>
      </c>
      <c r="G8" s="46" t="s">
        <v>11</v>
      </c>
      <c r="H8" s="46" t="s">
        <v>12</v>
      </c>
      <c r="I8" s="46" t="s">
        <v>39</v>
      </c>
      <c r="J8" s="165" t="s">
        <v>257</v>
      </c>
      <c r="K8" s="165" t="s">
        <v>258</v>
      </c>
      <c r="L8" s="6"/>
      <c r="M8" s="6"/>
      <c r="AH8" s="42"/>
      <c r="AI8" s="36" t="s">
        <v>56</v>
      </c>
      <c r="AK8" s="36"/>
    </row>
    <row r="9" spans="1:37" s="41" customFormat="1">
      <c r="A9" s="47">
        <v>1</v>
      </c>
      <c r="B9" s="47" t="s">
        <v>82</v>
      </c>
      <c r="C9" s="47">
        <v>2</v>
      </c>
      <c r="D9" s="47">
        <v>3</v>
      </c>
      <c r="E9" s="47">
        <v>4</v>
      </c>
      <c r="F9" s="47">
        <v>5</v>
      </c>
      <c r="G9" s="47">
        <v>6</v>
      </c>
      <c r="H9" s="47">
        <v>7</v>
      </c>
      <c r="I9" s="47">
        <v>8</v>
      </c>
      <c r="J9" s="48">
        <v>9</v>
      </c>
      <c r="K9" s="47">
        <v>10</v>
      </c>
      <c r="L9" s="49">
        <v>11</v>
      </c>
      <c r="M9" s="49">
        <v>12</v>
      </c>
      <c r="AH9" s="42"/>
      <c r="AI9" s="36" t="s">
        <v>57</v>
      </c>
      <c r="AK9" s="36"/>
    </row>
    <row r="10" spans="1:37" s="41" customFormat="1">
      <c r="A10" s="35"/>
      <c r="B10" s="130">
        <f>Proforma1!$D$6</f>
        <v>0</v>
      </c>
      <c r="C10" s="35"/>
      <c r="D10" s="35"/>
      <c r="E10" s="43"/>
      <c r="F10" s="35"/>
      <c r="G10" s="35"/>
      <c r="H10" s="35"/>
      <c r="I10" s="138">
        <f>F10+G10+H10</f>
        <v>0</v>
      </c>
      <c r="J10" s="139">
        <f>ROUND((I10*33.02%),0)</f>
        <v>0</v>
      </c>
      <c r="K10" s="138">
        <f>ROUND(((F10+G10)*6.06%),0)</f>
        <v>0</v>
      </c>
      <c r="L10" s="138">
        <f>J10+K10</f>
        <v>0</v>
      </c>
      <c r="M10" s="35"/>
      <c r="AH10" s="42"/>
      <c r="AI10" s="36" t="s">
        <v>58</v>
      </c>
      <c r="AK10" s="36"/>
    </row>
    <row r="11" spans="1:37" s="41" customFormat="1">
      <c r="A11" s="35"/>
      <c r="B11" s="130">
        <f>Proforma1!$D$6</f>
        <v>0</v>
      </c>
      <c r="C11" s="35"/>
      <c r="D11" s="35"/>
      <c r="E11" s="43"/>
      <c r="F11" s="35"/>
      <c r="G11" s="35"/>
      <c r="H11" s="35"/>
      <c r="I11" s="138">
        <f t="shared" ref="I11" si="0">F11+G11+H11</f>
        <v>0</v>
      </c>
      <c r="J11" s="139">
        <f t="shared" ref="J11" si="1">ROUND((I11*33.02%),0)</f>
        <v>0</v>
      </c>
      <c r="K11" s="138">
        <f t="shared" ref="K11" si="2">ROUND(((F11+G11)*6.06%),0)</f>
        <v>0</v>
      </c>
      <c r="L11" s="138">
        <f t="shared" ref="L11" si="3">J11+K11</f>
        <v>0</v>
      </c>
      <c r="M11" s="35"/>
      <c r="AH11" s="42"/>
      <c r="AI11" s="36" t="s">
        <v>233</v>
      </c>
      <c r="AK11" s="36"/>
    </row>
    <row r="12" spans="1:37" s="41" customFormat="1">
      <c r="A12" s="35"/>
      <c r="B12" s="130">
        <f>Proforma1!$D$6</f>
        <v>0</v>
      </c>
      <c r="C12" s="35"/>
      <c r="D12" s="35"/>
      <c r="E12" s="43"/>
      <c r="F12" s="35"/>
      <c r="G12" s="35"/>
      <c r="H12" s="35"/>
      <c r="I12" s="138">
        <f t="shared" ref="I12:I33" si="4">F12+G12+H12</f>
        <v>0</v>
      </c>
      <c r="J12" s="139">
        <f t="shared" ref="J12:J32" si="5">ROUND((I12*33.02%),0)</f>
        <v>0</v>
      </c>
      <c r="K12" s="138">
        <f t="shared" ref="K12:K32" si="6">ROUND(((F12+G12)*6.06%),0)</f>
        <v>0</v>
      </c>
      <c r="L12" s="138">
        <f t="shared" ref="L12:L32" si="7">J12+K12</f>
        <v>0</v>
      </c>
      <c r="M12" s="35"/>
      <c r="AH12" s="42"/>
      <c r="AI12" s="36" t="s">
        <v>234</v>
      </c>
      <c r="AK12" s="36"/>
    </row>
    <row r="13" spans="1:37" s="41" customFormat="1">
      <c r="A13" s="35"/>
      <c r="B13" s="130">
        <f>Proforma1!$D$6</f>
        <v>0</v>
      </c>
      <c r="C13" s="35"/>
      <c r="D13" s="35"/>
      <c r="E13" s="43"/>
      <c r="F13" s="35"/>
      <c r="G13" s="35"/>
      <c r="H13" s="35"/>
      <c r="I13" s="138">
        <f t="shared" si="4"/>
        <v>0</v>
      </c>
      <c r="J13" s="139">
        <f t="shared" si="5"/>
        <v>0</v>
      </c>
      <c r="K13" s="138">
        <f t="shared" si="6"/>
        <v>0</v>
      </c>
      <c r="L13" s="138">
        <f t="shared" si="7"/>
        <v>0</v>
      </c>
      <c r="M13" s="35"/>
      <c r="AH13" s="42"/>
      <c r="AI13" s="36" t="s">
        <v>235</v>
      </c>
      <c r="AJ13" s="42"/>
    </row>
    <row r="14" spans="1:37" s="41" customFormat="1">
      <c r="A14" s="35"/>
      <c r="B14" s="130">
        <f>Proforma1!$D$6</f>
        <v>0</v>
      </c>
      <c r="C14" s="35"/>
      <c r="D14" s="35"/>
      <c r="E14" s="43"/>
      <c r="F14" s="35"/>
      <c r="G14" s="35"/>
      <c r="H14" s="35"/>
      <c r="I14" s="138">
        <f t="shared" si="4"/>
        <v>0</v>
      </c>
      <c r="J14" s="139">
        <f t="shared" si="5"/>
        <v>0</v>
      </c>
      <c r="K14" s="138">
        <f t="shared" si="6"/>
        <v>0</v>
      </c>
      <c r="L14" s="138">
        <f t="shared" si="7"/>
        <v>0</v>
      </c>
      <c r="M14" s="35"/>
      <c r="AH14" s="42"/>
      <c r="AI14" s="36" t="s">
        <v>239</v>
      </c>
      <c r="AJ14" s="42"/>
    </row>
    <row r="15" spans="1:37" s="41" customFormat="1">
      <c r="A15" s="35"/>
      <c r="B15" s="130">
        <f>Proforma1!$D$6</f>
        <v>0</v>
      </c>
      <c r="C15" s="35"/>
      <c r="D15" s="35"/>
      <c r="E15" s="43"/>
      <c r="F15" s="35"/>
      <c r="G15" s="35"/>
      <c r="H15" s="35"/>
      <c r="I15" s="138">
        <f t="shared" si="4"/>
        <v>0</v>
      </c>
      <c r="J15" s="139">
        <f t="shared" si="5"/>
        <v>0</v>
      </c>
      <c r="K15" s="138">
        <f t="shared" si="6"/>
        <v>0</v>
      </c>
      <c r="L15" s="138">
        <f t="shared" si="7"/>
        <v>0</v>
      </c>
      <c r="M15" s="35"/>
      <c r="AH15" s="42"/>
      <c r="AI15" s="36" t="s">
        <v>240</v>
      </c>
      <c r="AJ15" s="42"/>
    </row>
    <row r="16" spans="1:37" s="41" customFormat="1">
      <c r="A16" s="35"/>
      <c r="B16" s="130">
        <f>Proforma1!$D$6</f>
        <v>0</v>
      </c>
      <c r="C16" s="35"/>
      <c r="D16" s="35"/>
      <c r="E16" s="43"/>
      <c r="F16" s="35"/>
      <c r="G16" s="35"/>
      <c r="H16" s="35"/>
      <c r="I16" s="138">
        <f t="shared" si="4"/>
        <v>0</v>
      </c>
      <c r="J16" s="139">
        <f t="shared" si="5"/>
        <v>0</v>
      </c>
      <c r="K16" s="138">
        <f t="shared" si="6"/>
        <v>0</v>
      </c>
      <c r="L16" s="138">
        <f t="shared" si="7"/>
        <v>0</v>
      </c>
      <c r="M16" s="35"/>
      <c r="AH16" s="42"/>
      <c r="AI16" s="36" t="s">
        <v>241</v>
      </c>
      <c r="AJ16" s="42"/>
    </row>
    <row r="17" spans="1:36" s="41" customFormat="1">
      <c r="A17" s="35"/>
      <c r="B17" s="130">
        <f>Proforma1!$D$6</f>
        <v>0</v>
      </c>
      <c r="C17" s="35"/>
      <c r="D17" s="35"/>
      <c r="E17" s="43"/>
      <c r="F17" s="35"/>
      <c r="G17" s="35"/>
      <c r="H17" s="35"/>
      <c r="I17" s="138">
        <f t="shared" si="4"/>
        <v>0</v>
      </c>
      <c r="J17" s="139">
        <f t="shared" si="5"/>
        <v>0</v>
      </c>
      <c r="K17" s="138">
        <f t="shared" si="6"/>
        <v>0</v>
      </c>
      <c r="L17" s="138">
        <f t="shared" si="7"/>
        <v>0</v>
      </c>
      <c r="M17" s="35"/>
      <c r="AH17" s="42"/>
      <c r="AI17" s="36" t="s">
        <v>242</v>
      </c>
      <c r="AJ17" s="42"/>
    </row>
    <row r="18" spans="1:36" s="41" customFormat="1">
      <c r="A18" s="35"/>
      <c r="B18" s="130">
        <f>Proforma1!$D$6</f>
        <v>0</v>
      </c>
      <c r="C18" s="35"/>
      <c r="D18" s="35"/>
      <c r="E18" s="43"/>
      <c r="F18" s="35"/>
      <c r="G18" s="35"/>
      <c r="H18" s="35"/>
      <c r="I18" s="138">
        <f t="shared" si="4"/>
        <v>0</v>
      </c>
      <c r="J18" s="139">
        <f t="shared" si="5"/>
        <v>0</v>
      </c>
      <c r="K18" s="138">
        <f t="shared" si="6"/>
        <v>0</v>
      </c>
      <c r="L18" s="138">
        <f t="shared" si="7"/>
        <v>0</v>
      </c>
      <c r="M18" s="35"/>
      <c r="AH18" s="42"/>
      <c r="AI18" s="36" t="s">
        <v>243</v>
      </c>
      <c r="AJ18" s="42"/>
    </row>
    <row r="19" spans="1:36" s="41" customFormat="1">
      <c r="A19" s="35"/>
      <c r="B19" s="130">
        <f>Proforma1!$D$6</f>
        <v>0</v>
      </c>
      <c r="C19" s="35"/>
      <c r="D19" s="35"/>
      <c r="E19" s="43"/>
      <c r="F19" s="35"/>
      <c r="G19" s="35"/>
      <c r="H19" s="35"/>
      <c r="I19" s="138">
        <f t="shared" si="4"/>
        <v>0</v>
      </c>
      <c r="J19" s="139">
        <f t="shared" si="5"/>
        <v>0</v>
      </c>
      <c r="K19" s="138">
        <f t="shared" si="6"/>
        <v>0</v>
      </c>
      <c r="L19" s="138">
        <f t="shared" si="7"/>
        <v>0</v>
      </c>
      <c r="M19" s="35"/>
      <c r="AH19" s="42"/>
      <c r="AI19" s="42"/>
      <c r="AJ19" s="42"/>
    </row>
    <row r="20" spans="1:36" s="41" customFormat="1">
      <c r="A20" s="35"/>
      <c r="B20" s="130">
        <f>Proforma1!$D$6</f>
        <v>0</v>
      </c>
      <c r="C20" s="35"/>
      <c r="D20" s="35"/>
      <c r="E20" s="43"/>
      <c r="F20" s="35"/>
      <c r="G20" s="35"/>
      <c r="H20" s="35"/>
      <c r="I20" s="138">
        <f t="shared" si="4"/>
        <v>0</v>
      </c>
      <c r="J20" s="139">
        <f t="shared" si="5"/>
        <v>0</v>
      </c>
      <c r="K20" s="138">
        <f t="shared" si="6"/>
        <v>0</v>
      </c>
      <c r="L20" s="138">
        <f t="shared" si="7"/>
        <v>0</v>
      </c>
      <c r="M20" s="35"/>
      <c r="AH20" s="42"/>
      <c r="AI20" s="42"/>
      <c r="AJ20" s="42"/>
    </row>
    <row r="21" spans="1:36" s="41" customFormat="1">
      <c r="A21" s="35"/>
      <c r="B21" s="130">
        <f>Proforma1!$D$6</f>
        <v>0</v>
      </c>
      <c r="C21" s="35"/>
      <c r="D21" s="35"/>
      <c r="E21" s="43"/>
      <c r="F21" s="35"/>
      <c r="G21" s="35"/>
      <c r="H21" s="35"/>
      <c r="I21" s="138">
        <f t="shared" si="4"/>
        <v>0</v>
      </c>
      <c r="J21" s="139">
        <f t="shared" si="5"/>
        <v>0</v>
      </c>
      <c r="K21" s="138">
        <f t="shared" si="6"/>
        <v>0</v>
      </c>
      <c r="L21" s="138">
        <f t="shared" si="7"/>
        <v>0</v>
      </c>
      <c r="M21" s="35"/>
      <c r="AH21" s="42"/>
      <c r="AI21" s="42"/>
      <c r="AJ21" s="42"/>
    </row>
    <row r="22" spans="1:36" s="41" customFormat="1">
      <c r="A22" s="35"/>
      <c r="B22" s="130">
        <f>Proforma1!$D$6</f>
        <v>0</v>
      </c>
      <c r="C22" s="35"/>
      <c r="D22" s="35"/>
      <c r="E22" s="43"/>
      <c r="F22" s="35"/>
      <c r="G22" s="35"/>
      <c r="H22" s="35"/>
      <c r="I22" s="138">
        <f t="shared" si="4"/>
        <v>0</v>
      </c>
      <c r="J22" s="139">
        <f t="shared" si="5"/>
        <v>0</v>
      </c>
      <c r="K22" s="138">
        <f t="shared" si="6"/>
        <v>0</v>
      </c>
      <c r="L22" s="138">
        <f t="shared" si="7"/>
        <v>0</v>
      </c>
      <c r="M22" s="35"/>
      <c r="AH22" s="42"/>
      <c r="AI22" s="42"/>
      <c r="AJ22" s="42"/>
    </row>
    <row r="23" spans="1:36" s="41" customFormat="1">
      <c r="A23" s="35"/>
      <c r="B23" s="130">
        <f>Proforma1!$D$6</f>
        <v>0</v>
      </c>
      <c r="C23" s="35"/>
      <c r="D23" s="35"/>
      <c r="E23" s="43"/>
      <c r="F23" s="35"/>
      <c r="G23" s="35"/>
      <c r="H23" s="35"/>
      <c r="I23" s="138">
        <f t="shared" si="4"/>
        <v>0</v>
      </c>
      <c r="J23" s="139">
        <f t="shared" si="5"/>
        <v>0</v>
      </c>
      <c r="K23" s="138">
        <f t="shared" si="6"/>
        <v>0</v>
      </c>
      <c r="L23" s="138">
        <f t="shared" si="7"/>
        <v>0</v>
      </c>
      <c r="M23" s="35"/>
      <c r="AH23" s="42"/>
      <c r="AI23" s="42"/>
      <c r="AJ23" s="42"/>
    </row>
    <row r="24" spans="1:36" s="41" customFormat="1">
      <c r="A24" s="35"/>
      <c r="B24" s="130">
        <f>Proforma1!$D$6</f>
        <v>0</v>
      </c>
      <c r="C24" s="35"/>
      <c r="D24" s="35"/>
      <c r="E24" s="43"/>
      <c r="F24" s="35"/>
      <c r="G24" s="35"/>
      <c r="H24" s="35"/>
      <c r="I24" s="138">
        <f t="shared" si="4"/>
        <v>0</v>
      </c>
      <c r="J24" s="139">
        <f t="shared" si="5"/>
        <v>0</v>
      </c>
      <c r="K24" s="138">
        <f t="shared" si="6"/>
        <v>0</v>
      </c>
      <c r="L24" s="138">
        <f t="shared" si="7"/>
        <v>0</v>
      </c>
      <c r="M24" s="35"/>
      <c r="AH24" s="42"/>
      <c r="AI24" s="42"/>
      <c r="AJ24" s="42"/>
    </row>
    <row r="25" spans="1:36" s="41" customFormat="1">
      <c r="A25" s="35"/>
      <c r="B25" s="130">
        <f>Proforma1!$D$6</f>
        <v>0</v>
      </c>
      <c r="C25" s="35"/>
      <c r="D25" s="35"/>
      <c r="E25" s="43"/>
      <c r="F25" s="35"/>
      <c r="G25" s="35"/>
      <c r="H25" s="35"/>
      <c r="I25" s="138">
        <f t="shared" si="4"/>
        <v>0</v>
      </c>
      <c r="J25" s="139">
        <f t="shared" si="5"/>
        <v>0</v>
      </c>
      <c r="K25" s="138">
        <f t="shared" si="6"/>
        <v>0</v>
      </c>
      <c r="L25" s="138">
        <f t="shared" si="7"/>
        <v>0</v>
      </c>
      <c r="M25" s="35"/>
      <c r="AH25" s="42"/>
      <c r="AI25" s="42"/>
      <c r="AJ25" s="42"/>
    </row>
    <row r="26" spans="1:36" s="41" customFormat="1">
      <c r="A26" s="35"/>
      <c r="B26" s="130">
        <f>Proforma1!$D$6</f>
        <v>0</v>
      </c>
      <c r="C26" s="35"/>
      <c r="D26" s="35"/>
      <c r="E26" s="43"/>
      <c r="F26" s="35"/>
      <c r="G26" s="35"/>
      <c r="H26" s="35"/>
      <c r="I26" s="138">
        <f t="shared" si="4"/>
        <v>0</v>
      </c>
      <c r="J26" s="139">
        <f t="shared" si="5"/>
        <v>0</v>
      </c>
      <c r="K26" s="138">
        <f t="shared" si="6"/>
        <v>0</v>
      </c>
      <c r="L26" s="138">
        <f t="shared" si="7"/>
        <v>0</v>
      </c>
      <c r="M26" s="35"/>
      <c r="AH26" s="42"/>
      <c r="AI26" s="42"/>
      <c r="AJ26" s="42"/>
    </row>
    <row r="27" spans="1:36" s="41" customFormat="1">
      <c r="A27" s="35"/>
      <c r="B27" s="130">
        <f>Proforma1!$D$6</f>
        <v>0</v>
      </c>
      <c r="C27" s="35"/>
      <c r="D27" s="35"/>
      <c r="E27" s="43"/>
      <c r="F27" s="35"/>
      <c r="G27" s="35"/>
      <c r="H27" s="35"/>
      <c r="I27" s="138">
        <f t="shared" si="4"/>
        <v>0</v>
      </c>
      <c r="J27" s="139">
        <f t="shared" si="5"/>
        <v>0</v>
      </c>
      <c r="K27" s="138">
        <f t="shared" si="6"/>
        <v>0</v>
      </c>
      <c r="L27" s="138">
        <f t="shared" si="7"/>
        <v>0</v>
      </c>
      <c r="M27" s="35"/>
      <c r="AH27" s="42"/>
      <c r="AI27" s="42"/>
      <c r="AJ27" s="42"/>
    </row>
    <row r="28" spans="1:36" s="41" customFormat="1">
      <c r="A28" s="35"/>
      <c r="B28" s="130">
        <f>Proforma1!$D$6</f>
        <v>0</v>
      </c>
      <c r="C28" s="35"/>
      <c r="D28" s="35"/>
      <c r="E28" s="43"/>
      <c r="F28" s="35"/>
      <c r="G28" s="35"/>
      <c r="H28" s="35"/>
      <c r="I28" s="138">
        <f t="shared" si="4"/>
        <v>0</v>
      </c>
      <c r="J28" s="139">
        <f t="shared" si="5"/>
        <v>0</v>
      </c>
      <c r="K28" s="138">
        <f t="shared" si="6"/>
        <v>0</v>
      </c>
      <c r="L28" s="138">
        <f t="shared" si="7"/>
        <v>0</v>
      </c>
      <c r="M28" s="35"/>
      <c r="AH28" s="42"/>
      <c r="AI28" s="42"/>
      <c r="AJ28" s="42"/>
    </row>
    <row r="29" spans="1:36" s="41" customFormat="1">
      <c r="A29" s="35"/>
      <c r="B29" s="130">
        <f>Proforma1!$D$6</f>
        <v>0</v>
      </c>
      <c r="C29" s="35"/>
      <c r="D29" s="35"/>
      <c r="E29" s="43"/>
      <c r="F29" s="35"/>
      <c r="G29" s="35"/>
      <c r="H29" s="35"/>
      <c r="I29" s="138">
        <f t="shared" si="4"/>
        <v>0</v>
      </c>
      <c r="J29" s="139">
        <f t="shared" si="5"/>
        <v>0</v>
      </c>
      <c r="K29" s="138">
        <f t="shared" si="6"/>
        <v>0</v>
      </c>
      <c r="L29" s="138">
        <f t="shared" si="7"/>
        <v>0</v>
      </c>
      <c r="M29" s="35"/>
      <c r="AH29" s="42"/>
      <c r="AI29" s="42"/>
      <c r="AJ29" s="42"/>
    </row>
    <row r="30" spans="1:36" s="41" customFormat="1">
      <c r="A30" s="35"/>
      <c r="B30" s="130">
        <f>Proforma1!$D$6</f>
        <v>0</v>
      </c>
      <c r="C30" s="35"/>
      <c r="D30" s="35"/>
      <c r="E30" s="43"/>
      <c r="F30" s="35"/>
      <c r="G30" s="35"/>
      <c r="H30" s="35"/>
      <c r="I30" s="138">
        <f t="shared" si="4"/>
        <v>0</v>
      </c>
      <c r="J30" s="139">
        <f t="shared" si="5"/>
        <v>0</v>
      </c>
      <c r="K30" s="138">
        <f t="shared" si="6"/>
        <v>0</v>
      </c>
      <c r="L30" s="138">
        <f t="shared" si="7"/>
        <v>0</v>
      </c>
      <c r="M30" s="35"/>
      <c r="AH30" s="42"/>
      <c r="AI30" s="42"/>
      <c r="AJ30" s="42"/>
    </row>
    <row r="31" spans="1:36" s="41" customFormat="1">
      <c r="A31" s="35"/>
      <c r="B31" s="130">
        <f>Proforma1!$D$6</f>
        <v>0</v>
      </c>
      <c r="C31" s="35"/>
      <c r="D31" s="35"/>
      <c r="E31" s="43"/>
      <c r="F31" s="35"/>
      <c r="G31" s="35"/>
      <c r="H31" s="35"/>
      <c r="I31" s="138">
        <f t="shared" si="4"/>
        <v>0</v>
      </c>
      <c r="J31" s="139">
        <f t="shared" si="5"/>
        <v>0</v>
      </c>
      <c r="K31" s="138">
        <f t="shared" si="6"/>
        <v>0</v>
      </c>
      <c r="L31" s="138">
        <f t="shared" si="7"/>
        <v>0</v>
      </c>
      <c r="M31" s="35"/>
      <c r="AH31" s="42"/>
      <c r="AI31" s="42"/>
      <c r="AJ31" s="42"/>
    </row>
    <row r="32" spans="1:36" s="41" customFormat="1">
      <c r="A32" s="35"/>
      <c r="B32" s="130">
        <f>Proforma1!$D$6</f>
        <v>0</v>
      </c>
      <c r="C32" s="35"/>
      <c r="D32" s="35"/>
      <c r="E32" s="43"/>
      <c r="F32" s="35"/>
      <c r="G32" s="35"/>
      <c r="H32" s="35"/>
      <c r="I32" s="138">
        <f t="shared" si="4"/>
        <v>0</v>
      </c>
      <c r="J32" s="139">
        <f t="shared" si="5"/>
        <v>0</v>
      </c>
      <c r="K32" s="138">
        <f t="shared" si="6"/>
        <v>0</v>
      </c>
      <c r="L32" s="138">
        <f t="shared" si="7"/>
        <v>0</v>
      </c>
      <c r="M32" s="35"/>
      <c r="AH32" s="42"/>
      <c r="AI32" s="42"/>
      <c r="AJ32" s="42"/>
    </row>
    <row r="33" spans="1:36" s="41" customFormat="1" hidden="1">
      <c r="A33" s="44" t="s">
        <v>75</v>
      </c>
      <c r="B33" s="44"/>
      <c r="C33" s="31"/>
      <c r="D33" s="31"/>
      <c r="E33" s="34"/>
      <c r="F33" s="31"/>
      <c r="G33" s="31"/>
      <c r="H33" s="31"/>
      <c r="I33" s="35">
        <f t="shared" si="4"/>
        <v>0</v>
      </c>
      <c r="J33" s="32"/>
      <c r="K33" s="31"/>
      <c r="L33" s="31"/>
      <c r="M33" s="31"/>
      <c r="AH33" s="42"/>
      <c r="AI33" s="42"/>
      <c r="AJ33" s="42"/>
    </row>
    <row r="34" spans="1:36">
      <c r="A34" s="63" t="s">
        <v>104</v>
      </c>
      <c r="B34" s="5" t="s">
        <v>98</v>
      </c>
      <c r="C34" s="4"/>
      <c r="D34" s="64"/>
      <c r="E34" s="65"/>
      <c r="F34" s="66">
        <f t="shared" ref="F34" si="8">SUM(F10:F33)</f>
        <v>0</v>
      </c>
      <c r="G34" s="66">
        <f t="shared" ref="G34:L34" si="9">SUM(G10:G33)</f>
        <v>0</v>
      </c>
      <c r="H34" s="66">
        <f t="shared" si="9"/>
        <v>0</v>
      </c>
      <c r="I34" s="66">
        <f t="shared" si="9"/>
        <v>0</v>
      </c>
      <c r="J34" s="66">
        <f t="shared" si="9"/>
        <v>0</v>
      </c>
      <c r="K34" s="66">
        <f t="shared" si="9"/>
        <v>0</v>
      </c>
      <c r="L34" s="66">
        <f t="shared" si="9"/>
        <v>0</v>
      </c>
      <c r="M34" s="67"/>
      <c r="AH34"/>
      <c r="AI34"/>
      <c r="AJ34"/>
    </row>
    <row r="35" spans="1:36" ht="18" customHeight="1">
      <c r="A35" s="60"/>
      <c r="B35" s="10" t="s">
        <v>99</v>
      </c>
      <c r="C35" s="10"/>
      <c r="D35" s="131"/>
      <c r="E35" s="131"/>
      <c r="F35" s="57"/>
      <c r="G35" s="57"/>
      <c r="H35" s="57"/>
      <c r="I35" s="57"/>
      <c r="J35" s="57"/>
      <c r="K35" s="57"/>
      <c r="L35" s="57"/>
      <c r="M35" s="35"/>
      <c r="AH35"/>
      <c r="AI35"/>
      <c r="AJ35"/>
    </row>
    <row r="36" spans="1:36" ht="16.5" customHeight="1">
      <c r="A36" s="61"/>
      <c r="B36" s="10" t="s">
        <v>100</v>
      </c>
      <c r="C36" s="10"/>
      <c r="D36" s="132"/>
      <c r="E36" s="132"/>
      <c r="F36" s="133"/>
      <c r="G36" s="133"/>
      <c r="H36" s="133"/>
      <c r="I36" s="133"/>
      <c r="J36" s="133"/>
      <c r="K36" s="133"/>
      <c r="L36" s="133"/>
      <c r="M36" s="134"/>
      <c r="AH36"/>
      <c r="AI36"/>
      <c r="AJ36"/>
    </row>
    <row r="37" spans="1:36" ht="20.25" customHeight="1">
      <c r="A37" s="61"/>
      <c r="B37" s="10" t="s">
        <v>101</v>
      </c>
      <c r="C37" s="10"/>
      <c r="D37" s="132"/>
      <c r="E37" s="132"/>
      <c r="F37" s="133"/>
      <c r="G37" s="133"/>
      <c r="H37" s="133"/>
      <c r="I37" s="133"/>
      <c r="J37" s="133"/>
      <c r="K37" s="133"/>
      <c r="L37" s="133"/>
      <c r="M37" s="134"/>
      <c r="AH37"/>
      <c r="AI37"/>
      <c r="AJ37"/>
    </row>
    <row r="38" spans="1:36" ht="31.5" customHeight="1">
      <c r="A38" s="61"/>
      <c r="B38" s="9" t="s">
        <v>109</v>
      </c>
      <c r="C38" s="8"/>
      <c r="D38" s="132"/>
      <c r="E38" s="132"/>
      <c r="F38" s="133"/>
      <c r="G38" s="133"/>
      <c r="H38" s="133"/>
      <c r="I38" s="133"/>
      <c r="J38" s="133"/>
      <c r="K38" s="133"/>
      <c r="L38" s="133"/>
      <c r="M38" s="134"/>
      <c r="AH38"/>
      <c r="AI38"/>
      <c r="AJ38"/>
    </row>
    <row r="39" spans="1:36" ht="17.25" customHeight="1">
      <c r="A39" s="68" t="s">
        <v>105</v>
      </c>
      <c r="B39" s="13" t="s">
        <v>15</v>
      </c>
      <c r="C39" s="13"/>
      <c r="D39" s="68"/>
      <c r="E39" s="68"/>
      <c r="F39" s="69">
        <f>F34-F35+F36+F37+F38</f>
        <v>0</v>
      </c>
      <c r="G39" s="69">
        <f t="shared" ref="G39" si="10">G34-G35+G36+G37+G38</f>
        <v>0</v>
      </c>
      <c r="H39" s="69">
        <f>H34-H35+H36+H37+H38</f>
        <v>0</v>
      </c>
      <c r="I39" s="69">
        <f>I34-I35+I36+I37+I38</f>
        <v>0</v>
      </c>
      <c r="J39" s="69">
        <f>J34-J35+J36+J37+J38</f>
        <v>0</v>
      </c>
      <c r="K39" s="69">
        <f>K34-K35+K36+K37+K38</f>
        <v>0</v>
      </c>
      <c r="L39" s="69">
        <f>L34-L35+L36+L37+L38</f>
        <v>0</v>
      </c>
      <c r="M39" s="69"/>
      <c r="AH39"/>
      <c r="AI39"/>
      <c r="AJ39"/>
    </row>
    <row r="40" spans="1:36" ht="16.5" customHeight="1">
      <c r="A40" s="62" t="s">
        <v>106</v>
      </c>
      <c r="B40" s="14" t="s">
        <v>102</v>
      </c>
      <c r="C40" s="14"/>
      <c r="D40" s="135"/>
      <c r="E40" s="135"/>
      <c r="F40" s="136"/>
      <c r="G40" s="136"/>
      <c r="H40" s="136"/>
      <c r="I40" s="136"/>
      <c r="J40" s="136"/>
      <c r="K40" s="136"/>
      <c r="L40" s="136"/>
      <c r="M40" s="137"/>
      <c r="AH40"/>
      <c r="AI40"/>
      <c r="AJ40"/>
    </row>
    <row r="41" spans="1:36" ht="16.5" customHeight="1">
      <c r="A41" s="68"/>
      <c r="B41" s="13" t="s">
        <v>107</v>
      </c>
      <c r="C41" s="13"/>
      <c r="D41" s="68"/>
      <c r="E41" s="68"/>
      <c r="F41" s="69">
        <f>F39-F40</f>
        <v>0</v>
      </c>
      <c r="G41" s="69">
        <f t="shared" ref="G41" si="11">G39-G40</f>
        <v>0</v>
      </c>
      <c r="H41" s="69">
        <f t="shared" ref="H41:M41" si="12">H39-H40</f>
        <v>0</v>
      </c>
      <c r="I41" s="69">
        <f t="shared" si="12"/>
        <v>0</v>
      </c>
      <c r="J41" s="69">
        <f t="shared" si="12"/>
        <v>0</v>
      </c>
      <c r="K41" s="69">
        <f t="shared" si="12"/>
        <v>0</v>
      </c>
      <c r="L41" s="69">
        <f t="shared" si="12"/>
        <v>0</v>
      </c>
      <c r="M41" s="69">
        <f t="shared" si="12"/>
        <v>0</v>
      </c>
      <c r="AH41"/>
      <c r="AI41"/>
      <c r="AJ41"/>
    </row>
    <row r="42" spans="1:36" ht="34.5" customHeight="1">
      <c r="B42" s="59"/>
      <c r="C42" s="59"/>
      <c r="AJ42" s="36" t="s">
        <v>53</v>
      </c>
    </row>
    <row r="43" spans="1:36" s="21" customFormat="1" ht="22.5" customHeight="1">
      <c r="D43" s="21" t="s">
        <v>22</v>
      </c>
      <c r="E43" s="24"/>
      <c r="G43" s="21" t="s">
        <v>23</v>
      </c>
      <c r="J43" s="22"/>
      <c r="K43" s="12" t="s">
        <v>24</v>
      </c>
      <c r="L43" s="12"/>
      <c r="M43" s="12"/>
      <c r="AH43" s="37"/>
      <c r="AI43" s="36"/>
      <c r="AJ43" s="36" t="s">
        <v>54</v>
      </c>
    </row>
    <row r="44" spans="1:36" s="21" customFormat="1" ht="22.5">
      <c r="B44" s="29" t="s">
        <v>229</v>
      </c>
      <c r="C44" s="29"/>
      <c r="D44" s="29"/>
      <c r="E44" s="29"/>
      <c r="F44" s="29"/>
      <c r="G44" s="29"/>
      <c r="H44" s="29"/>
      <c r="I44" s="29"/>
      <c r="J44" s="29"/>
      <c r="K44" s="12"/>
      <c r="L44" s="12"/>
      <c r="M44" s="12"/>
      <c r="AH44" s="37"/>
      <c r="AI44" s="36"/>
      <c r="AJ44" s="36" t="s">
        <v>55</v>
      </c>
    </row>
    <row r="45" spans="1:36" s="21" customFormat="1" ht="22.5">
      <c r="B45" s="38"/>
      <c r="AH45" s="37"/>
      <c r="AI45" s="36"/>
      <c r="AJ45" s="36" t="s">
        <v>56</v>
      </c>
    </row>
    <row r="46" spans="1:36" s="21" customFormat="1" ht="22.5">
      <c r="E46" s="24"/>
      <c r="J46" s="22"/>
      <c r="AH46" s="37"/>
      <c r="AI46" s="36"/>
      <c r="AJ46" s="36" t="s">
        <v>57</v>
      </c>
    </row>
    <row r="47" spans="1:36" s="21" customFormat="1" ht="22.5">
      <c r="A47" s="21" t="s">
        <v>71</v>
      </c>
      <c r="E47" s="24"/>
      <c r="J47" s="22"/>
      <c r="AH47" s="37"/>
      <c r="AI47" s="36"/>
      <c r="AJ47" s="36" t="s">
        <v>58</v>
      </c>
    </row>
    <row r="48" spans="1:36" s="21" customFormat="1" ht="46.5" customHeight="1">
      <c r="A48" s="11" t="s">
        <v>66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AH48" s="37"/>
      <c r="AI48" s="36"/>
      <c r="AJ48" s="36" t="s">
        <v>59</v>
      </c>
    </row>
    <row r="49" spans="1:36" s="21" customFormat="1" ht="22.5">
      <c r="A49" s="21" t="s">
        <v>78</v>
      </c>
      <c r="E49" s="24"/>
      <c r="J49" s="22"/>
      <c r="AH49" s="37"/>
      <c r="AI49" s="36"/>
      <c r="AJ49" s="36" t="s">
        <v>60</v>
      </c>
    </row>
    <row r="50" spans="1:36" s="21" customFormat="1" ht="22.5">
      <c r="A50" s="21" t="s">
        <v>77</v>
      </c>
      <c r="E50" s="24"/>
      <c r="J50" s="22"/>
      <c r="AH50" s="37"/>
      <c r="AI50" s="37"/>
      <c r="AJ50" s="37"/>
    </row>
  </sheetData>
  <sheetProtection password="DEF0" sheet="1" objects="1" scenarios="1" formatCells="0" formatColumns="0" formatRows="0"/>
  <mergeCells count="22">
    <mergeCell ref="A1:M1"/>
    <mergeCell ref="A2:M2"/>
    <mergeCell ref="E7:E8"/>
    <mergeCell ref="A7:A8"/>
    <mergeCell ref="C7:C8"/>
    <mergeCell ref="D7:D8"/>
    <mergeCell ref="F7:I7"/>
    <mergeCell ref="D5:G5"/>
    <mergeCell ref="L7:L8"/>
    <mergeCell ref="M7:M8"/>
    <mergeCell ref="A4:M4"/>
    <mergeCell ref="B7:B8"/>
    <mergeCell ref="B35:C35"/>
    <mergeCell ref="B36:C36"/>
    <mergeCell ref="B34:C34"/>
    <mergeCell ref="B40:C40"/>
    <mergeCell ref="B41:C41"/>
    <mergeCell ref="K43:M44"/>
    <mergeCell ref="A48:M48"/>
    <mergeCell ref="B37:C37"/>
    <mergeCell ref="B38:C38"/>
    <mergeCell ref="B39:C39"/>
  </mergeCells>
  <dataValidations count="1">
    <dataValidation type="date" allowBlank="1" showInputMessage="1" showErrorMessage="1" error="Do not use &quot;.&quot; to separate date, month and year.  Use &quot;-&quot; (06-Sep-1964)" promptTitle="Date" prompt="Date should be entered as dd-MMM-yyyy (i.e., 06-Sep-1964)" sqref="E10:E32">
      <formula1>7306</formula1>
      <formula2>TODAY()</formula2>
    </dataValidation>
  </dataValidations>
  <printOptions horizontalCentered="1"/>
  <pageMargins left="0.35433070866141703" right="0.23622047244094499" top="0.55118110236220497" bottom="0.74803149606299202" header="0.31496062992126" footer="0.31496062992126"/>
  <pageSetup paperSize="9" scale="59" orientation="landscape" r:id="rId1"/>
  <ignoredErrors>
    <ignoredError sqref="F34 H34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1">
              <controlPr defaultSize="0" print="0" autoFill="0" autoLine="0" autoPict="0" macro="[0]!Ins_rows">
                <anchor moveWithCells="1" sizeWithCells="1">
                  <from>
                    <xdr:col>2</xdr:col>
                    <xdr:colOff>342900</xdr:colOff>
                    <xdr:row>43</xdr:row>
                    <xdr:rowOff>276225</xdr:rowOff>
                  </from>
                  <to>
                    <xdr:col>3</xdr:col>
                    <xdr:colOff>466725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5" name="Button 2">
              <controlPr defaultSize="0" print="0" autoFill="0" autoLine="0" autoPict="0" macro="[0]!prot">
                <anchor moveWithCells="1" sizeWithCells="1">
                  <from>
                    <xdr:col>14</xdr:col>
                    <xdr:colOff>0</xdr:colOff>
                    <xdr:row>0</xdr:row>
                    <xdr:rowOff>180975</xdr:rowOff>
                  </from>
                  <to>
                    <xdr:col>17</xdr:col>
                    <xdr:colOff>390525</xdr:colOff>
                    <xdr:row>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AJ33"/>
  <sheetViews>
    <sheetView workbookViewId="0">
      <pane ySplit="9" topLeftCell="A10" activePane="bottomLeft" state="frozen"/>
      <selection pane="bottomLeft" activeCell="A10" sqref="A10"/>
    </sheetView>
  </sheetViews>
  <sheetFormatPr defaultRowHeight="15"/>
  <cols>
    <col min="1" max="1" width="5" customWidth="1"/>
    <col min="2" max="2" width="8.85546875" customWidth="1"/>
    <col min="3" max="3" width="17.140625" customWidth="1"/>
    <col min="4" max="4" width="24.5703125" customWidth="1"/>
    <col min="5" max="5" width="14" customWidth="1"/>
    <col min="6" max="6" width="15" customWidth="1"/>
    <col min="7" max="7" width="14.28515625" customWidth="1"/>
    <col min="8" max="8" width="14.85546875" customWidth="1"/>
    <col min="9" max="9" width="14.7109375" customWidth="1"/>
    <col min="10" max="10" width="12.28515625" customWidth="1"/>
    <col min="11" max="11" width="9.7109375" customWidth="1"/>
    <col min="12" max="12" width="14.42578125" customWidth="1"/>
    <col min="36" max="36" width="0" hidden="1" customWidth="1"/>
  </cols>
  <sheetData>
    <row r="1" spans="1:36" ht="33" customHeight="1">
      <c r="A1" s="3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AJ1">
        <f>MATCH(AJ2,A:A,0)</f>
        <v>20</v>
      </c>
    </row>
    <row r="2" spans="1:36" ht="23.25">
      <c r="A2" s="7" t="s">
        <v>83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AJ2" t="s">
        <v>75</v>
      </c>
    </row>
    <row r="3" spans="1:36" ht="17.25">
      <c r="E3" s="23"/>
      <c r="H3" s="23"/>
      <c r="I3" s="23"/>
      <c r="K3" s="192" t="s">
        <v>253</v>
      </c>
      <c r="L3" s="192"/>
      <c r="AJ3" t="str">
        <f>Proforma1!AJ3</f>
        <v>pgt2016</v>
      </c>
    </row>
    <row r="4" spans="1:36" ht="23.25">
      <c r="A4" s="7" t="s">
        <v>168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AJ4">
        <f>MATCH(AJ5,B:B,0)+1</f>
        <v>27</v>
      </c>
    </row>
    <row r="5" spans="1:36" ht="23.25">
      <c r="A5" s="210" t="s">
        <v>20</v>
      </c>
      <c r="B5" s="210"/>
      <c r="C5" s="210"/>
      <c r="D5" s="174">
        <f>Proforma1!D5</f>
        <v>0</v>
      </c>
      <c r="E5" s="174"/>
      <c r="F5" s="174"/>
      <c r="G5" s="174"/>
      <c r="H5" s="85"/>
      <c r="I5" s="85"/>
      <c r="J5" s="85"/>
      <c r="K5" s="85"/>
      <c r="L5" s="85"/>
      <c r="AJ5" t="s">
        <v>229</v>
      </c>
    </row>
    <row r="6" spans="1:36" ht="21">
      <c r="A6" s="209" t="s">
        <v>21</v>
      </c>
      <c r="B6" s="209"/>
      <c r="C6" s="209"/>
      <c r="D6" s="142">
        <f>Proforma1!D6</f>
        <v>0</v>
      </c>
      <c r="E6" s="143"/>
      <c r="F6" s="144"/>
      <c r="G6" s="144"/>
      <c r="H6" s="23"/>
      <c r="I6" s="23"/>
      <c r="J6" s="19"/>
    </row>
    <row r="7" spans="1:36" s="88" customFormat="1">
      <c r="A7" s="175" t="s">
        <v>139</v>
      </c>
      <c r="B7" s="175" t="s">
        <v>164</v>
      </c>
      <c r="C7" s="175" t="s">
        <v>140</v>
      </c>
      <c r="D7" s="175" t="s">
        <v>161</v>
      </c>
      <c r="E7" s="175" t="s">
        <v>157</v>
      </c>
      <c r="F7" s="182" t="s">
        <v>170</v>
      </c>
      <c r="G7" s="184"/>
      <c r="H7" s="175" t="s">
        <v>144</v>
      </c>
      <c r="I7" s="175" t="s">
        <v>162</v>
      </c>
      <c r="J7" s="6" t="s">
        <v>169</v>
      </c>
      <c r="K7" s="6"/>
      <c r="L7" s="6"/>
      <c r="M7" s="90"/>
      <c r="N7" s="90"/>
    </row>
    <row r="8" spans="1:36" s="88" customFormat="1" ht="45">
      <c r="A8" s="177"/>
      <c r="B8" s="177"/>
      <c r="C8" s="177"/>
      <c r="D8" s="177"/>
      <c r="E8" s="177"/>
      <c r="F8" s="87" t="s">
        <v>171</v>
      </c>
      <c r="G8" s="87" t="s">
        <v>172</v>
      </c>
      <c r="H8" s="177"/>
      <c r="I8" s="177"/>
      <c r="J8" s="84" t="s">
        <v>163</v>
      </c>
      <c r="K8" s="84" t="s">
        <v>12</v>
      </c>
      <c r="L8" s="84" t="s">
        <v>15</v>
      </c>
      <c r="M8" s="90"/>
      <c r="N8" s="90"/>
    </row>
    <row r="9" spans="1:36" s="88" customFormat="1">
      <c r="A9" s="84">
        <v>1</v>
      </c>
      <c r="B9" s="84" t="s">
        <v>82</v>
      </c>
      <c r="C9" s="84">
        <v>2</v>
      </c>
      <c r="D9" s="84">
        <v>3</v>
      </c>
      <c r="E9" s="84">
        <v>4</v>
      </c>
      <c r="F9" s="84">
        <v>5</v>
      </c>
      <c r="G9" s="86">
        <v>6</v>
      </c>
      <c r="H9" s="86">
        <v>7</v>
      </c>
      <c r="I9" s="86">
        <v>8</v>
      </c>
      <c r="J9" s="86">
        <v>9</v>
      </c>
      <c r="K9" s="86">
        <v>10</v>
      </c>
      <c r="L9" s="86">
        <v>11</v>
      </c>
    </row>
    <row r="10" spans="1:36" s="88" customFormat="1">
      <c r="A10" s="148"/>
      <c r="B10" s="138">
        <f>Proforma1!$D$6</f>
        <v>0</v>
      </c>
      <c r="C10" s="148"/>
      <c r="D10" s="148"/>
      <c r="E10" s="148"/>
      <c r="F10" s="148"/>
      <c r="G10" s="43"/>
      <c r="H10" s="43"/>
      <c r="I10" s="43"/>
      <c r="J10" s="148"/>
      <c r="K10" s="148"/>
      <c r="L10" s="151">
        <f>J10+K10</f>
        <v>0</v>
      </c>
    </row>
    <row r="11" spans="1:36" s="88" customFormat="1">
      <c r="A11" s="148"/>
      <c r="B11" s="138">
        <f>Proforma1!$D$6</f>
        <v>0</v>
      </c>
      <c r="C11" s="148"/>
      <c r="D11" s="148"/>
      <c r="E11" s="148"/>
      <c r="F11" s="148"/>
      <c r="G11" s="43"/>
      <c r="H11" s="43"/>
      <c r="I11" s="43"/>
      <c r="J11" s="148"/>
      <c r="K11" s="148"/>
      <c r="L11" s="151">
        <f t="shared" ref="L11" si="0">J11+K11</f>
        <v>0</v>
      </c>
    </row>
    <row r="12" spans="1:36" s="88" customFormat="1">
      <c r="A12" s="148"/>
      <c r="B12" s="138">
        <f>Proforma1!$D$6</f>
        <v>0</v>
      </c>
      <c r="C12" s="148"/>
      <c r="D12" s="148"/>
      <c r="E12" s="148"/>
      <c r="F12" s="148"/>
      <c r="G12" s="43"/>
      <c r="H12" s="43"/>
      <c r="I12" s="43"/>
      <c r="J12" s="148"/>
      <c r="K12" s="148"/>
      <c r="L12" s="151">
        <f t="shared" ref="L12:L20" si="1">J12+K12</f>
        <v>0</v>
      </c>
    </row>
    <row r="13" spans="1:36" s="88" customFormat="1">
      <c r="A13" s="149"/>
      <c r="B13" s="138">
        <f>Proforma1!$D$6</f>
        <v>0</v>
      </c>
      <c r="C13" s="149"/>
      <c r="D13" s="149"/>
      <c r="E13" s="149"/>
      <c r="F13" s="149"/>
      <c r="G13" s="43"/>
      <c r="H13" s="43"/>
      <c r="I13" s="43"/>
      <c r="J13" s="149"/>
      <c r="K13" s="149"/>
      <c r="L13" s="151">
        <f t="shared" si="1"/>
        <v>0</v>
      </c>
    </row>
    <row r="14" spans="1:36" s="88" customFormat="1">
      <c r="A14" s="149"/>
      <c r="B14" s="138">
        <f>Proforma1!$D$6</f>
        <v>0</v>
      </c>
      <c r="C14" s="149"/>
      <c r="D14" s="149"/>
      <c r="E14" s="149"/>
      <c r="F14" s="149"/>
      <c r="G14" s="43"/>
      <c r="H14" s="43"/>
      <c r="I14" s="43"/>
      <c r="J14" s="149"/>
      <c r="K14" s="149"/>
      <c r="L14" s="151">
        <f t="shared" si="1"/>
        <v>0</v>
      </c>
    </row>
    <row r="15" spans="1:36" s="88" customFormat="1">
      <c r="A15" s="150"/>
      <c r="B15" s="138">
        <f>Proforma1!$D$6</f>
        <v>0</v>
      </c>
      <c r="C15" s="150"/>
      <c r="D15" s="150"/>
      <c r="E15" s="150"/>
      <c r="F15" s="150"/>
      <c r="G15" s="43"/>
      <c r="H15" s="43"/>
      <c r="I15" s="43"/>
      <c r="J15" s="150"/>
      <c r="K15" s="150"/>
      <c r="L15" s="151">
        <f t="shared" si="1"/>
        <v>0</v>
      </c>
    </row>
    <row r="16" spans="1:36" s="88" customFormat="1">
      <c r="A16" s="150"/>
      <c r="B16" s="138">
        <f>Proforma1!$D$6</f>
        <v>0</v>
      </c>
      <c r="C16" s="150"/>
      <c r="D16" s="150"/>
      <c r="E16" s="150"/>
      <c r="F16" s="150"/>
      <c r="G16" s="43"/>
      <c r="H16" s="43"/>
      <c r="I16" s="43"/>
      <c r="J16" s="150"/>
      <c r="K16" s="150"/>
      <c r="L16" s="151">
        <f t="shared" si="1"/>
        <v>0</v>
      </c>
    </row>
    <row r="17" spans="1:14" s="88" customFormat="1">
      <c r="A17" s="150"/>
      <c r="B17" s="138">
        <f>Proforma1!$D$6</f>
        <v>0</v>
      </c>
      <c r="C17" s="150"/>
      <c r="D17" s="150"/>
      <c r="E17" s="150"/>
      <c r="F17" s="150"/>
      <c r="G17" s="43"/>
      <c r="H17" s="43"/>
      <c r="I17" s="43"/>
      <c r="J17" s="150"/>
      <c r="K17" s="150"/>
      <c r="L17" s="151">
        <f t="shared" si="1"/>
        <v>0</v>
      </c>
    </row>
    <row r="18" spans="1:14" s="88" customFormat="1">
      <c r="A18" s="150"/>
      <c r="B18" s="138">
        <f>Proforma1!$D$6</f>
        <v>0</v>
      </c>
      <c r="C18" s="150"/>
      <c r="D18" s="150"/>
      <c r="E18" s="150"/>
      <c r="F18" s="150"/>
      <c r="G18" s="43"/>
      <c r="H18" s="43"/>
      <c r="I18" s="43"/>
      <c r="J18" s="150"/>
      <c r="K18" s="150"/>
      <c r="L18" s="151">
        <f t="shared" si="1"/>
        <v>0</v>
      </c>
    </row>
    <row r="19" spans="1:14" s="88" customFormat="1">
      <c r="A19" s="150"/>
      <c r="B19" s="138">
        <f>Proforma1!$D$6</f>
        <v>0</v>
      </c>
      <c r="C19" s="150"/>
      <c r="D19" s="150"/>
      <c r="E19" s="150"/>
      <c r="F19" s="150"/>
      <c r="G19" s="43"/>
      <c r="H19" s="43"/>
      <c r="I19" s="43"/>
      <c r="J19" s="150"/>
      <c r="K19" s="150"/>
      <c r="L19" s="151">
        <f t="shared" si="1"/>
        <v>0</v>
      </c>
    </row>
    <row r="20" spans="1:14" s="88" customFormat="1" hidden="1">
      <c r="A20" s="28" t="s">
        <v>75</v>
      </c>
      <c r="B20" s="89"/>
      <c r="C20" s="89"/>
      <c r="D20" s="89"/>
      <c r="E20" s="89"/>
      <c r="F20" s="89"/>
      <c r="G20" s="43"/>
      <c r="H20" s="43"/>
      <c r="I20" s="43"/>
      <c r="J20" s="89"/>
      <c r="K20" s="89"/>
      <c r="L20" s="91">
        <f t="shared" si="1"/>
        <v>0</v>
      </c>
    </row>
    <row r="21" spans="1:14" s="88" customFormat="1" ht="30" customHeight="1">
      <c r="A21" s="211" t="s">
        <v>15</v>
      </c>
      <c r="B21" s="211"/>
      <c r="C21" s="89"/>
      <c r="D21" s="89"/>
      <c r="E21" s="89"/>
      <c r="F21" s="89"/>
      <c r="G21" s="43"/>
      <c r="H21" s="43"/>
      <c r="I21" s="43"/>
      <c r="J21" s="98">
        <f>SUM(J10:J20)</f>
        <v>0</v>
      </c>
      <c r="K21" s="98">
        <f>SUM(K10:K20)</f>
        <v>0</v>
      </c>
      <c r="L21" s="98">
        <f>SUM(L10:L20)</f>
        <v>0</v>
      </c>
    </row>
    <row r="22" spans="1:14" s="88" customFormat="1"/>
    <row r="23" spans="1:14" s="88" customFormat="1">
      <c r="A23"/>
      <c r="B23"/>
      <c r="C23"/>
      <c r="D23"/>
      <c r="E23"/>
      <c r="F23"/>
      <c r="G23"/>
      <c r="H23"/>
      <c r="I23"/>
      <c r="J23"/>
      <c r="K23"/>
      <c r="L23" s="23"/>
      <c r="M23" s="23"/>
      <c r="N23" s="23"/>
    </row>
    <row r="24" spans="1:14" s="88" customFormat="1" ht="42" customHeight="1">
      <c r="A24" s="21"/>
      <c r="B24" s="99" t="s">
        <v>22</v>
      </c>
      <c r="C24" s="99"/>
      <c r="E24" s="99" t="s">
        <v>174</v>
      </c>
      <c r="H24" s="99"/>
      <c r="I24" s="12" t="s">
        <v>24</v>
      </c>
      <c r="J24" s="12"/>
      <c r="K24" s="12"/>
      <c r="L24" s="12"/>
      <c r="M24" s="22"/>
      <c r="N24" s="22"/>
    </row>
    <row r="25" spans="1:14" s="88" customFormat="1" ht="22.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4"/>
      <c r="M25" s="24"/>
      <c r="N25" s="24"/>
    </row>
    <row r="26" spans="1:14" s="88" customFormat="1" ht="22.5">
      <c r="A26" s="21"/>
      <c r="B26" s="29" t="s">
        <v>229</v>
      </c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4"/>
      <c r="N26" s="24"/>
    </row>
    <row r="27" spans="1:14" s="88" customFormat="1" ht="22.5">
      <c r="A27" s="21"/>
      <c r="B27" s="38"/>
      <c r="C27" s="21"/>
      <c r="D27" s="21"/>
      <c r="E27" s="21"/>
      <c r="F27" s="21"/>
      <c r="G27" s="21"/>
      <c r="H27" s="21"/>
      <c r="I27" s="21"/>
      <c r="J27" s="21"/>
      <c r="K27" s="21"/>
      <c r="L27" s="24"/>
      <c r="M27" s="24"/>
      <c r="N27" s="24"/>
    </row>
    <row r="28" spans="1:14" ht="22.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4"/>
      <c r="M28" s="24"/>
      <c r="N28" s="24"/>
    </row>
    <row r="29" spans="1:14" ht="22.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4"/>
      <c r="M29" s="24"/>
      <c r="N29" s="24"/>
    </row>
    <row r="30" spans="1:14" ht="22.5">
      <c r="A30" s="21" t="s">
        <v>71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4"/>
      <c r="M30" s="24"/>
      <c r="N30" s="24"/>
    </row>
    <row r="31" spans="1:14" ht="22.5">
      <c r="A31" s="21" t="s">
        <v>175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4"/>
      <c r="M31" s="24"/>
      <c r="N31" s="24"/>
    </row>
    <row r="32" spans="1:14" ht="22.5">
      <c r="A32" s="21" t="s">
        <v>76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4"/>
      <c r="M32" s="24"/>
      <c r="N32" s="24"/>
    </row>
    <row r="33" spans="1:14" ht="22.5">
      <c r="A33" s="21" t="s">
        <v>77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4"/>
      <c r="M33" s="24"/>
      <c r="N33" s="24"/>
    </row>
  </sheetData>
  <sheetProtection password="DEF0" sheet="1" objects="1" scenarios="1" formatCells="0" formatColumns="0" formatRows="0"/>
  <mergeCells count="18">
    <mergeCell ref="A21:B21"/>
    <mergeCell ref="F7:G7"/>
    <mergeCell ref="I24:L24"/>
    <mergeCell ref="C7:C8"/>
    <mergeCell ref="D7:D8"/>
    <mergeCell ref="E7:E8"/>
    <mergeCell ref="H7:H8"/>
    <mergeCell ref="I7:I8"/>
    <mergeCell ref="J7:L7"/>
    <mergeCell ref="A7:A8"/>
    <mergeCell ref="B7:B8"/>
    <mergeCell ref="A6:C6"/>
    <mergeCell ref="D5:G5"/>
    <mergeCell ref="A5:C5"/>
    <mergeCell ref="A1:L1"/>
    <mergeCell ref="A2:L2"/>
    <mergeCell ref="K3:L3"/>
    <mergeCell ref="A4:L4"/>
  </mergeCells>
  <dataValidations count="1">
    <dataValidation type="date" allowBlank="1" showInputMessage="1" showErrorMessage="1" error="Do not use &quot;.&quot; to separate date, month and year.  Use &quot;-&quot; (06-Sep-1964)" promptTitle="Date" prompt="Date should be entered as dd-MMM-yyyy (i.e., 06-Sep-1964)" sqref="G10:I21">
      <formula1>7306</formula1>
      <formula2>TODAY()</formula2>
    </dataValidation>
  </dataValidations>
  <pageMargins left="0.118110236220472" right="0.118110236220472" top="0.74803149606299202" bottom="0.74803149606299202" header="0.31496062992126" footer="0.31496062992126"/>
  <pageSetup scale="6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Button 3">
              <controlPr defaultSize="0" print="0" autoFill="0" autoLine="0" autoPict="0" macro="[0]!Ins_rows">
                <anchor moveWithCells="1" sizeWithCells="1">
                  <from>
                    <xdr:col>2</xdr:col>
                    <xdr:colOff>247650</xdr:colOff>
                    <xdr:row>25</xdr:row>
                    <xdr:rowOff>266700</xdr:rowOff>
                  </from>
                  <to>
                    <xdr:col>3</xdr:col>
                    <xdr:colOff>209550</xdr:colOff>
                    <xdr:row>27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BB32"/>
  <sheetViews>
    <sheetView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A8" sqref="A8:A10"/>
    </sheetView>
  </sheetViews>
  <sheetFormatPr defaultRowHeight="15"/>
  <cols>
    <col min="1" max="1" width="5.28515625" customWidth="1"/>
    <col min="2" max="2" width="7.42578125" customWidth="1"/>
    <col min="3" max="3" width="22.42578125" customWidth="1"/>
    <col min="4" max="4" width="14.42578125" customWidth="1"/>
    <col min="5" max="5" width="12.42578125" customWidth="1"/>
    <col min="6" max="6" width="11.7109375" customWidth="1"/>
    <col min="7" max="7" width="14.42578125" customWidth="1"/>
    <col min="8" max="8" width="14.7109375" customWidth="1"/>
    <col min="9" max="10" width="14.5703125" customWidth="1"/>
    <col min="11" max="11" width="10.85546875" customWidth="1"/>
    <col min="12" max="12" width="14.85546875" customWidth="1"/>
    <col min="13" max="13" width="15" customWidth="1"/>
    <col min="14" max="14" width="8.42578125" customWidth="1"/>
    <col min="15" max="15" width="15.28515625" customWidth="1"/>
    <col min="16" max="16" width="9.85546875" customWidth="1"/>
    <col min="17" max="17" width="9.140625" customWidth="1"/>
    <col min="18" max="18" width="14.7109375" customWidth="1"/>
    <col min="19" max="19" width="10.140625" customWidth="1"/>
    <col min="20" max="20" width="8" customWidth="1"/>
    <col min="21" max="21" width="10.7109375" customWidth="1"/>
    <col min="22" max="22" width="9.140625" customWidth="1"/>
    <col min="23" max="23" width="7.42578125" customWidth="1"/>
    <col min="24" max="24" width="14.85546875" customWidth="1"/>
    <col min="25" max="25" width="10.28515625" customWidth="1"/>
    <col min="26" max="26" width="8.140625" customWidth="1"/>
    <col min="27" max="27" width="14.85546875" customWidth="1"/>
    <col min="28" max="28" width="8.140625" customWidth="1"/>
    <col min="29" max="29" width="16.7109375" customWidth="1"/>
    <col min="30" max="30" width="13.7109375" customWidth="1"/>
  </cols>
  <sheetData>
    <row r="1" spans="1:54" ht="26.25" customHeight="1">
      <c r="A1" s="3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AJ1" s="126">
        <f>MATCH(AJ2,A:A,0)</f>
        <v>22</v>
      </c>
    </row>
    <row r="2" spans="1:54" ht="23.25">
      <c r="A2" s="7" t="s">
        <v>83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AJ2" s="126" t="s">
        <v>75</v>
      </c>
    </row>
    <row r="3" spans="1:54" ht="17.25">
      <c r="F3" s="23"/>
      <c r="G3" s="23"/>
      <c r="J3" s="23"/>
      <c r="K3" s="23"/>
      <c r="M3" s="192" t="s">
        <v>244</v>
      </c>
      <c r="N3" s="192"/>
      <c r="AJ3" s="126" t="str">
        <f>Proforma1!AJ3</f>
        <v>pgt2016</v>
      </c>
    </row>
    <row r="4" spans="1:54" ht="20.25" customHeight="1">
      <c r="A4" s="147" t="s">
        <v>208</v>
      </c>
      <c r="B4" s="147"/>
      <c r="F4" s="23"/>
      <c r="G4" s="23"/>
      <c r="J4" s="23"/>
      <c r="K4" s="23"/>
      <c r="M4" s="92"/>
      <c r="N4" s="92"/>
      <c r="AJ4" s="126">
        <f>MATCH(AJ5,B:B,0)+1</f>
        <v>27</v>
      </c>
    </row>
    <row r="5" spans="1:54" ht="45.75" customHeight="1">
      <c r="A5" s="7" t="s">
        <v>209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AJ5" s="126" t="s">
        <v>229</v>
      </c>
    </row>
    <row r="6" spans="1:54" ht="21">
      <c r="A6" s="222" t="s">
        <v>20</v>
      </c>
      <c r="B6" s="222"/>
      <c r="C6" s="222"/>
      <c r="D6" s="174">
        <f>Proforma1!D5</f>
        <v>0</v>
      </c>
      <c r="E6" s="174"/>
      <c r="F6" s="174"/>
      <c r="G6" s="174"/>
      <c r="J6" s="23"/>
      <c r="K6" s="23"/>
      <c r="L6" s="19"/>
    </row>
    <row r="7" spans="1:54" ht="21">
      <c r="A7" s="227" t="s">
        <v>21</v>
      </c>
      <c r="B7" s="227"/>
      <c r="C7" s="227"/>
      <c r="D7" s="142">
        <f>Proforma1!D6</f>
        <v>0</v>
      </c>
      <c r="E7" s="143"/>
      <c r="F7" s="144"/>
      <c r="G7" s="144"/>
      <c r="J7" s="23"/>
      <c r="K7" s="23"/>
      <c r="L7" s="19"/>
    </row>
    <row r="8" spans="1:54" s="100" customFormat="1" ht="18" customHeight="1">
      <c r="A8" s="223" t="s">
        <v>139</v>
      </c>
      <c r="B8" s="223" t="s">
        <v>164</v>
      </c>
      <c r="C8" s="223" t="s">
        <v>176</v>
      </c>
      <c r="D8" s="223" t="s">
        <v>5</v>
      </c>
      <c r="E8" s="223" t="s">
        <v>1</v>
      </c>
      <c r="F8" s="219" t="s">
        <v>204</v>
      </c>
      <c r="G8" s="221"/>
      <c r="H8" s="223" t="s">
        <v>215</v>
      </c>
      <c r="I8" s="223" t="s">
        <v>214</v>
      </c>
      <c r="J8" s="219" t="s">
        <v>177</v>
      </c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1"/>
      <c r="AZ8" s="212" t="s">
        <v>207</v>
      </c>
      <c r="BA8" s="213"/>
      <c r="BB8" s="214"/>
    </row>
    <row r="9" spans="1:54" s="100" customFormat="1" ht="21.75" customHeight="1">
      <c r="A9" s="224"/>
      <c r="B9" s="224"/>
      <c r="C9" s="224"/>
      <c r="D9" s="224"/>
      <c r="E9" s="224"/>
      <c r="F9" s="224" t="s">
        <v>205</v>
      </c>
      <c r="G9" s="224" t="s">
        <v>172</v>
      </c>
      <c r="H9" s="224"/>
      <c r="I9" s="224"/>
      <c r="J9" s="219" t="s">
        <v>178</v>
      </c>
      <c r="K9" s="220"/>
      <c r="L9" s="221"/>
      <c r="M9" s="219" t="s">
        <v>179</v>
      </c>
      <c r="N9" s="220"/>
      <c r="O9" s="221"/>
      <c r="P9" s="219" t="s">
        <v>180</v>
      </c>
      <c r="Q9" s="220"/>
      <c r="R9" s="221"/>
      <c r="S9" s="219" t="s">
        <v>181</v>
      </c>
      <c r="T9" s="220"/>
      <c r="U9" s="221"/>
      <c r="V9" s="219" t="s">
        <v>182</v>
      </c>
      <c r="W9" s="220"/>
      <c r="X9" s="221"/>
      <c r="Y9" s="219" t="s">
        <v>183</v>
      </c>
      <c r="Z9" s="220"/>
      <c r="AA9" s="221"/>
      <c r="AB9" s="218" t="s">
        <v>187</v>
      </c>
      <c r="AC9" s="218"/>
      <c r="AD9" s="218"/>
      <c r="AE9" s="218" t="s">
        <v>188</v>
      </c>
      <c r="AF9" s="218"/>
      <c r="AG9" s="218"/>
      <c r="AH9" s="218" t="s">
        <v>189</v>
      </c>
      <c r="AI9" s="218"/>
      <c r="AJ9" s="218"/>
      <c r="AK9" s="218" t="s">
        <v>190</v>
      </c>
      <c r="AL9" s="218"/>
      <c r="AM9" s="218"/>
      <c r="AN9" s="218" t="s">
        <v>191</v>
      </c>
      <c r="AO9" s="218"/>
      <c r="AP9" s="218"/>
      <c r="AQ9" s="218" t="s">
        <v>192</v>
      </c>
      <c r="AR9" s="218"/>
      <c r="AS9" s="218"/>
      <c r="AT9" s="218" t="s">
        <v>193</v>
      </c>
      <c r="AU9" s="218"/>
      <c r="AV9" s="218"/>
      <c r="AW9" s="218" t="s">
        <v>206</v>
      </c>
      <c r="AX9" s="218"/>
      <c r="AY9" s="218"/>
      <c r="AZ9" s="215"/>
      <c r="BA9" s="216"/>
      <c r="BB9" s="217"/>
    </row>
    <row r="10" spans="1:54" s="100" customFormat="1" ht="37.5" customHeight="1">
      <c r="A10" s="225"/>
      <c r="B10" s="225"/>
      <c r="C10" s="225"/>
      <c r="D10" s="225"/>
      <c r="E10" s="225"/>
      <c r="F10" s="225"/>
      <c r="G10" s="225"/>
      <c r="H10" s="225"/>
      <c r="I10" s="225"/>
      <c r="J10" s="101" t="s">
        <v>184</v>
      </c>
      <c r="K10" s="101" t="s">
        <v>132</v>
      </c>
      <c r="L10" s="101" t="s">
        <v>185</v>
      </c>
      <c r="M10" s="101" t="s">
        <v>184</v>
      </c>
      <c r="N10" s="101" t="s">
        <v>132</v>
      </c>
      <c r="O10" s="101" t="s">
        <v>185</v>
      </c>
      <c r="P10" s="101" t="s">
        <v>184</v>
      </c>
      <c r="Q10" s="101" t="s">
        <v>132</v>
      </c>
      <c r="R10" s="101" t="s">
        <v>185</v>
      </c>
      <c r="S10" s="101" t="s">
        <v>184</v>
      </c>
      <c r="T10" s="101" t="s">
        <v>132</v>
      </c>
      <c r="U10" s="101" t="s">
        <v>185</v>
      </c>
      <c r="V10" s="101" t="s">
        <v>184</v>
      </c>
      <c r="W10" s="101" t="s">
        <v>132</v>
      </c>
      <c r="X10" s="101" t="s">
        <v>185</v>
      </c>
      <c r="Y10" s="101" t="s">
        <v>184</v>
      </c>
      <c r="Z10" s="101" t="s">
        <v>132</v>
      </c>
      <c r="AA10" s="101" t="s">
        <v>185</v>
      </c>
      <c r="AB10" s="101" t="s">
        <v>184</v>
      </c>
      <c r="AC10" s="101" t="s">
        <v>132</v>
      </c>
      <c r="AD10" s="101" t="s">
        <v>185</v>
      </c>
      <c r="AE10" s="101" t="s">
        <v>184</v>
      </c>
      <c r="AF10" s="101" t="s">
        <v>132</v>
      </c>
      <c r="AG10" s="101" t="s">
        <v>185</v>
      </c>
      <c r="AH10" s="101" t="s">
        <v>184</v>
      </c>
      <c r="AI10" s="101" t="s">
        <v>132</v>
      </c>
      <c r="AJ10" s="101" t="s">
        <v>185</v>
      </c>
      <c r="AK10" s="101" t="s">
        <v>184</v>
      </c>
      <c r="AL10" s="101" t="s">
        <v>132</v>
      </c>
      <c r="AM10" s="101" t="s">
        <v>185</v>
      </c>
      <c r="AN10" s="101" t="s">
        <v>184</v>
      </c>
      <c r="AO10" s="101" t="s">
        <v>132</v>
      </c>
      <c r="AP10" s="101" t="s">
        <v>185</v>
      </c>
      <c r="AQ10" s="101" t="s">
        <v>184</v>
      </c>
      <c r="AR10" s="101" t="s">
        <v>132</v>
      </c>
      <c r="AS10" s="101" t="s">
        <v>185</v>
      </c>
      <c r="AT10" s="101" t="s">
        <v>184</v>
      </c>
      <c r="AU10" s="101" t="s">
        <v>132</v>
      </c>
      <c r="AV10" s="101" t="s">
        <v>185</v>
      </c>
      <c r="AW10" s="101" t="s">
        <v>184</v>
      </c>
      <c r="AX10" s="101" t="s">
        <v>132</v>
      </c>
      <c r="AY10" s="101" t="s">
        <v>185</v>
      </c>
      <c r="AZ10" s="101" t="s">
        <v>184</v>
      </c>
      <c r="BA10" s="101" t="s">
        <v>132</v>
      </c>
      <c r="BB10" s="101" t="s">
        <v>185</v>
      </c>
    </row>
    <row r="11" spans="1:54" s="100" customFormat="1" ht="15.75">
      <c r="A11" s="102">
        <v>1</v>
      </c>
      <c r="B11" s="102" t="s">
        <v>82</v>
      </c>
      <c r="C11" s="102">
        <v>2</v>
      </c>
      <c r="D11" s="102">
        <v>3</v>
      </c>
      <c r="E11" s="102">
        <v>4</v>
      </c>
      <c r="F11" s="102">
        <v>5</v>
      </c>
      <c r="G11" s="102">
        <v>6</v>
      </c>
      <c r="H11" s="102">
        <v>7</v>
      </c>
      <c r="I11" s="102">
        <v>8</v>
      </c>
      <c r="J11" s="102">
        <v>9</v>
      </c>
      <c r="K11" s="102">
        <v>10</v>
      </c>
      <c r="L11" s="102">
        <v>11</v>
      </c>
      <c r="M11" s="102">
        <v>12</v>
      </c>
      <c r="N11" s="102">
        <v>13</v>
      </c>
      <c r="O11" s="102">
        <v>14</v>
      </c>
      <c r="P11" s="102">
        <v>15</v>
      </c>
      <c r="Q11" s="102">
        <v>16</v>
      </c>
      <c r="R11" s="102">
        <v>17</v>
      </c>
      <c r="S11" s="102">
        <v>18</v>
      </c>
      <c r="T11" s="102">
        <v>19</v>
      </c>
      <c r="U11" s="102">
        <v>20</v>
      </c>
      <c r="V11" s="102">
        <v>21</v>
      </c>
      <c r="W11" s="102">
        <v>22</v>
      </c>
      <c r="X11" s="102">
        <v>23</v>
      </c>
      <c r="Y11" s="102">
        <v>24</v>
      </c>
      <c r="Z11" s="102">
        <v>25</v>
      </c>
      <c r="AA11" s="102">
        <v>26</v>
      </c>
      <c r="AB11" s="102">
        <v>27</v>
      </c>
      <c r="AC11" s="102">
        <v>28</v>
      </c>
      <c r="AD11" s="102">
        <v>29</v>
      </c>
      <c r="AE11" s="102">
        <v>30</v>
      </c>
      <c r="AF11" s="102">
        <v>31</v>
      </c>
      <c r="AG11" s="102">
        <v>32</v>
      </c>
      <c r="AH11" s="102">
        <v>33</v>
      </c>
      <c r="AI11" s="102">
        <v>34</v>
      </c>
      <c r="AJ11" s="102">
        <v>35</v>
      </c>
      <c r="AK11" s="102">
        <v>36</v>
      </c>
      <c r="AL11" s="102">
        <v>37</v>
      </c>
      <c r="AM11" s="102">
        <v>38</v>
      </c>
      <c r="AN11" s="102">
        <v>39</v>
      </c>
      <c r="AO11" s="102">
        <v>40</v>
      </c>
      <c r="AP11" s="102">
        <v>41</v>
      </c>
      <c r="AQ11" s="102">
        <v>42</v>
      </c>
      <c r="AR11" s="102">
        <v>43</v>
      </c>
      <c r="AS11" s="102">
        <v>44</v>
      </c>
      <c r="AT11" s="102">
        <v>45</v>
      </c>
      <c r="AU11" s="102">
        <v>46</v>
      </c>
      <c r="AV11" s="102">
        <v>47</v>
      </c>
      <c r="AW11" s="102">
        <v>48</v>
      </c>
      <c r="AX11" s="102">
        <v>49</v>
      </c>
      <c r="AY11" s="102">
        <v>50</v>
      </c>
      <c r="AZ11" s="102">
        <v>51</v>
      </c>
      <c r="BA11" s="102">
        <v>52</v>
      </c>
      <c r="BB11" s="102">
        <v>53</v>
      </c>
    </row>
    <row r="12" spans="1:54" s="100" customFormat="1" ht="15.75">
      <c r="A12" s="152"/>
      <c r="B12" s="138">
        <f>Proforma1!$D$6</f>
        <v>0</v>
      </c>
      <c r="C12" s="152"/>
      <c r="D12" s="152"/>
      <c r="E12" s="152"/>
      <c r="F12" s="152"/>
      <c r="G12" s="43"/>
      <c r="H12" s="43"/>
      <c r="I12" s="43"/>
      <c r="J12" s="152"/>
      <c r="K12" s="152"/>
      <c r="L12" s="154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3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>
        <f>+J12+M12+P12+S12+V12+Y12+AB12+AE12+AH12+AK12+AN12+AQ12+AT12+AW12</f>
        <v>0</v>
      </c>
      <c r="BA12" s="152">
        <f>+K12+N12+Q12+T12+W12+Z12+AC12+AF12+AI12+AL12+AO12+AR12+AU12+AX12</f>
        <v>0</v>
      </c>
      <c r="BB12" s="152">
        <f>+L12+O12+R12+U12+X12+AA12+AD12+AG12+AJ12+AM12+AP12+AS12+AV12+AY12</f>
        <v>0</v>
      </c>
    </row>
    <row r="13" spans="1:54" s="100" customFormat="1" ht="15.75">
      <c r="A13" s="152"/>
      <c r="B13" s="138">
        <f>Proforma1!$D$6</f>
        <v>0</v>
      </c>
      <c r="C13" s="152"/>
      <c r="D13" s="152"/>
      <c r="E13" s="152"/>
      <c r="F13" s="152"/>
      <c r="G13" s="43"/>
      <c r="H13" s="43"/>
      <c r="I13" s="43"/>
      <c r="J13" s="152"/>
      <c r="K13" s="152"/>
      <c r="L13" s="154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3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>
        <f t="shared" ref="AZ13" si="0">+J13+M13+P13+S13+V13+Y13+AB13+AE13+AH13+AK13+AN13+AQ13+AT13+AW13</f>
        <v>0</v>
      </c>
      <c r="BA13" s="152">
        <f t="shared" ref="BA13" si="1">+K13+N13+Q13+T13+W13+Z13+AC13+AF13+AI13+AL13+AO13+AR13+AU13+AX13</f>
        <v>0</v>
      </c>
      <c r="BB13" s="152">
        <f t="shared" ref="BB13" si="2">+L13+O13+R13+U13+X13+AA13+AD13+AG13+AJ13+AM13+AP13+AS13+AV13+AY13</f>
        <v>0</v>
      </c>
    </row>
    <row r="14" spans="1:54" s="100" customFormat="1" ht="15.75">
      <c r="A14" s="152"/>
      <c r="B14" s="138">
        <f>Proforma1!$D$6</f>
        <v>0</v>
      </c>
      <c r="C14" s="152"/>
      <c r="D14" s="152"/>
      <c r="E14" s="152"/>
      <c r="F14" s="152"/>
      <c r="G14" s="43"/>
      <c r="H14" s="43"/>
      <c r="I14" s="43"/>
      <c r="J14" s="152"/>
      <c r="K14" s="152"/>
      <c r="L14" s="154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3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>
        <f t="shared" ref="AZ14:BB20" si="3">+J14+M14+P14+S14+V14+Y14+AB14+AE14+AH14+AK14+AN14+AQ14+AT14+AW14</f>
        <v>0</v>
      </c>
      <c r="BA14" s="152">
        <f t="shared" si="3"/>
        <v>0</v>
      </c>
      <c r="BB14" s="152">
        <f t="shared" si="3"/>
        <v>0</v>
      </c>
    </row>
    <row r="15" spans="1:54" s="100" customFormat="1" ht="15.75">
      <c r="A15" s="152"/>
      <c r="B15" s="138">
        <f>Proforma1!$D$6</f>
        <v>0</v>
      </c>
      <c r="C15" s="152"/>
      <c r="D15" s="152"/>
      <c r="E15" s="152"/>
      <c r="F15" s="152"/>
      <c r="G15" s="43"/>
      <c r="H15" s="43"/>
      <c r="I15" s="43"/>
      <c r="J15" s="152"/>
      <c r="K15" s="152"/>
      <c r="L15" s="154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3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>
        <f t="shared" si="3"/>
        <v>0</v>
      </c>
      <c r="BA15" s="152">
        <f t="shared" si="3"/>
        <v>0</v>
      </c>
      <c r="BB15" s="152">
        <f t="shared" si="3"/>
        <v>0</v>
      </c>
    </row>
    <row r="16" spans="1:54" s="100" customFormat="1" ht="15.75">
      <c r="A16" s="152"/>
      <c r="B16" s="138">
        <f>Proforma1!$D$6</f>
        <v>0</v>
      </c>
      <c r="C16" s="152"/>
      <c r="D16" s="152"/>
      <c r="E16" s="152"/>
      <c r="F16" s="152"/>
      <c r="G16" s="43"/>
      <c r="H16" s="43"/>
      <c r="I16" s="43"/>
      <c r="J16" s="152"/>
      <c r="K16" s="152"/>
      <c r="L16" s="154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3"/>
      <c r="AV16" s="153"/>
      <c r="AW16" s="153"/>
      <c r="AX16" s="153"/>
      <c r="AY16" s="153"/>
      <c r="AZ16" s="152">
        <f t="shared" si="3"/>
        <v>0</v>
      </c>
      <c r="BA16" s="152">
        <f t="shared" si="3"/>
        <v>0</v>
      </c>
      <c r="BB16" s="152">
        <f t="shared" si="3"/>
        <v>0</v>
      </c>
    </row>
    <row r="17" spans="1:54" s="100" customFormat="1" ht="15.75">
      <c r="A17" s="152"/>
      <c r="B17" s="138">
        <f>Proforma1!$D$6</f>
        <v>0</v>
      </c>
      <c r="C17" s="152"/>
      <c r="D17" s="152"/>
      <c r="E17" s="152"/>
      <c r="F17" s="152"/>
      <c r="G17" s="43"/>
      <c r="H17" s="43"/>
      <c r="I17" s="43"/>
      <c r="J17" s="152"/>
      <c r="K17" s="152"/>
      <c r="L17" s="154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3"/>
      <c r="AV17" s="153"/>
      <c r="AW17" s="153"/>
      <c r="AX17" s="153"/>
      <c r="AY17" s="153"/>
      <c r="AZ17" s="152">
        <f t="shared" si="3"/>
        <v>0</v>
      </c>
      <c r="BA17" s="152">
        <f t="shared" si="3"/>
        <v>0</v>
      </c>
      <c r="BB17" s="152">
        <f t="shared" si="3"/>
        <v>0</v>
      </c>
    </row>
    <row r="18" spans="1:54" s="100" customFormat="1" ht="15.75">
      <c r="A18" s="152"/>
      <c r="B18" s="138">
        <f>Proforma1!$D$6</f>
        <v>0</v>
      </c>
      <c r="C18" s="152"/>
      <c r="D18" s="152"/>
      <c r="E18" s="152"/>
      <c r="F18" s="152"/>
      <c r="G18" s="43"/>
      <c r="H18" s="43"/>
      <c r="I18" s="43"/>
      <c r="J18" s="152"/>
      <c r="K18" s="152"/>
      <c r="L18" s="154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3"/>
      <c r="AV18" s="153"/>
      <c r="AW18" s="153"/>
      <c r="AX18" s="153"/>
      <c r="AY18" s="153"/>
      <c r="AZ18" s="152">
        <f t="shared" si="3"/>
        <v>0</v>
      </c>
      <c r="BA18" s="152">
        <f t="shared" si="3"/>
        <v>0</v>
      </c>
      <c r="BB18" s="152">
        <f t="shared" si="3"/>
        <v>0</v>
      </c>
    </row>
    <row r="19" spans="1:54" s="100" customFormat="1" ht="15.75">
      <c r="A19" s="152"/>
      <c r="B19" s="138">
        <f>Proforma1!$D$6</f>
        <v>0</v>
      </c>
      <c r="C19" s="152"/>
      <c r="D19" s="152"/>
      <c r="E19" s="152"/>
      <c r="F19" s="152"/>
      <c r="G19" s="43"/>
      <c r="H19" s="43"/>
      <c r="I19" s="43"/>
      <c r="J19" s="152"/>
      <c r="K19" s="152"/>
      <c r="L19" s="154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3"/>
      <c r="AV19" s="153"/>
      <c r="AW19" s="153"/>
      <c r="AX19" s="153"/>
      <c r="AY19" s="153"/>
      <c r="AZ19" s="152">
        <f t="shared" si="3"/>
        <v>0</v>
      </c>
      <c r="BA19" s="152">
        <f t="shared" si="3"/>
        <v>0</v>
      </c>
      <c r="BB19" s="152">
        <f t="shared" si="3"/>
        <v>0</v>
      </c>
    </row>
    <row r="20" spans="1:54" s="105" customFormat="1" ht="15.75">
      <c r="A20" s="153"/>
      <c r="B20" s="138">
        <f>Proforma1!$D$6</f>
        <v>0</v>
      </c>
      <c r="C20" s="153"/>
      <c r="D20" s="153"/>
      <c r="E20" s="153"/>
      <c r="F20" s="153"/>
      <c r="G20" s="43"/>
      <c r="H20" s="43"/>
      <c r="I20" s="4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2">
        <f t="shared" si="3"/>
        <v>0</v>
      </c>
      <c r="BA20" s="152">
        <f t="shared" si="3"/>
        <v>0</v>
      </c>
      <c r="BB20" s="152">
        <f t="shared" si="3"/>
        <v>0</v>
      </c>
    </row>
    <row r="21" spans="1:54" s="113" customFormat="1" ht="15.75">
      <c r="A21" s="150"/>
      <c r="B21" s="138">
        <f>Proforma1!$D$6</f>
        <v>0</v>
      </c>
      <c r="C21" s="150"/>
      <c r="D21" s="150"/>
      <c r="E21" s="150"/>
      <c r="F21" s="150"/>
      <c r="G21" s="43"/>
      <c r="H21" s="43"/>
      <c r="I21" s="43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2">
        <f>SUM(AZ12:AZ20)</f>
        <v>0</v>
      </c>
      <c r="BA21" s="152">
        <f>SUM(BA12:BA20)</f>
        <v>0</v>
      </c>
      <c r="BB21" s="152">
        <f>SUM(BB12:BB20)</f>
        <v>0</v>
      </c>
    </row>
    <row r="22" spans="1:54" s="113" customFormat="1" hidden="1">
      <c r="A22" s="28" t="s">
        <v>75</v>
      </c>
      <c r="B22" s="89"/>
      <c r="C22" s="89"/>
      <c r="D22" s="89"/>
      <c r="E22" s="89"/>
      <c r="F22" s="89"/>
      <c r="G22" s="43"/>
      <c r="H22" s="43"/>
      <c r="I22" s="43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</row>
    <row r="23" spans="1:54" s="113" customFormat="1">
      <c r="A23" s="145"/>
      <c r="G23" s="146"/>
      <c r="H23" s="146"/>
      <c r="I23" s="146"/>
    </row>
    <row r="24" spans="1:54" s="113" customFormat="1" ht="22.5">
      <c r="A24" s="114"/>
      <c r="B24" s="115" t="s">
        <v>22</v>
      </c>
      <c r="C24" s="115"/>
      <c r="E24" s="115" t="s">
        <v>174</v>
      </c>
      <c r="G24" s="110"/>
      <c r="H24" s="115"/>
      <c r="I24" s="226" t="s">
        <v>24</v>
      </c>
      <c r="J24" s="226"/>
      <c r="K24" s="226"/>
      <c r="L24" s="226"/>
      <c r="M24" s="116"/>
      <c r="N24" s="116"/>
    </row>
    <row r="25" spans="1:54" s="113" customFormat="1" ht="22.5">
      <c r="A25" s="114"/>
      <c r="B25" s="114"/>
      <c r="C25" s="114"/>
      <c r="D25" s="114"/>
      <c r="E25" s="114"/>
      <c r="F25" s="114"/>
      <c r="G25" s="110"/>
      <c r="H25" s="114"/>
      <c r="I25" s="114"/>
      <c r="J25" s="114"/>
      <c r="K25" s="114"/>
      <c r="L25" s="117"/>
      <c r="M25" s="117"/>
      <c r="N25" s="117"/>
    </row>
    <row r="26" spans="1:54" s="113" customFormat="1" ht="22.5">
      <c r="A26" s="114"/>
      <c r="B26" s="29" t="s">
        <v>229</v>
      </c>
      <c r="C26" s="118"/>
      <c r="D26" s="118"/>
      <c r="E26" s="118"/>
      <c r="F26" s="118"/>
      <c r="G26" s="125"/>
      <c r="H26" s="118"/>
      <c r="I26" s="118"/>
      <c r="J26" s="118"/>
      <c r="K26" s="114"/>
      <c r="L26" s="117"/>
      <c r="M26" s="117"/>
      <c r="N26" s="117"/>
    </row>
    <row r="27" spans="1:54" s="113" customFormat="1" ht="22.5">
      <c r="A27" s="114"/>
      <c r="B27" s="120"/>
      <c r="C27" s="114"/>
      <c r="D27" s="114"/>
      <c r="E27" s="114"/>
      <c r="F27" s="114"/>
      <c r="G27" s="110"/>
      <c r="H27" s="114"/>
      <c r="I27" s="114"/>
      <c r="J27" s="114"/>
      <c r="K27" s="114"/>
      <c r="L27" s="117"/>
      <c r="M27" s="117"/>
      <c r="N27" s="117"/>
    </row>
    <row r="28" spans="1:54" s="105" customFormat="1" ht="22.5">
      <c r="A28" s="114"/>
      <c r="B28" s="114"/>
      <c r="C28" s="114"/>
      <c r="D28" s="114"/>
      <c r="E28" s="114"/>
      <c r="F28" s="114"/>
      <c r="G28" s="110"/>
      <c r="H28" s="114"/>
      <c r="I28" s="114"/>
      <c r="J28" s="114"/>
      <c r="K28" s="114"/>
      <c r="L28" s="117"/>
      <c r="M28" s="117"/>
      <c r="N28" s="117"/>
    </row>
    <row r="29" spans="1:54" s="105" customFormat="1" ht="22.5">
      <c r="A29" s="114"/>
      <c r="B29" s="114"/>
      <c r="C29" s="114"/>
      <c r="D29" s="114"/>
      <c r="E29" s="114"/>
      <c r="F29" s="114"/>
      <c r="G29" s="110"/>
      <c r="H29" s="114"/>
      <c r="I29" s="114"/>
      <c r="J29" s="114"/>
      <c r="K29" s="114"/>
      <c r="L29" s="117"/>
      <c r="M29" s="117"/>
      <c r="N29" s="117"/>
    </row>
    <row r="30" spans="1:54" s="105" customFormat="1" ht="22.5">
      <c r="A30" s="114" t="s">
        <v>71</v>
      </c>
      <c r="B30" s="114"/>
      <c r="C30" s="114"/>
      <c r="D30" s="114"/>
      <c r="E30" s="114"/>
      <c r="F30" s="114"/>
      <c r="G30" s="110"/>
      <c r="H30" s="114"/>
      <c r="I30" s="114"/>
      <c r="J30" s="114"/>
      <c r="K30" s="114"/>
      <c r="L30" s="117"/>
      <c r="M30" s="117"/>
      <c r="N30" s="117"/>
    </row>
    <row r="31" spans="1:54" ht="22.5">
      <c r="A31" s="21" t="s">
        <v>76</v>
      </c>
      <c r="B31" s="21"/>
      <c r="C31" s="21"/>
      <c r="D31" s="21"/>
      <c r="E31" s="21"/>
      <c r="F31" s="21"/>
      <c r="G31" s="110"/>
      <c r="H31" s="21"/>
      <c r="I31" s="21"/>
      <c r="J31" s="21"/>
      <c r="K31" s="21"/>
      <c r="L31" s="24"/>
      <c r="M31" s="24"/>
      <c r="N31" s="24"/>
    </row>
    <row r="32" spans="1:54" ht="22.5">
      <c r="A32" s="21" t="s">
        <v>77</v>
      </c>
      <c r="B32" s="21"/>
      <c r="C32" s="21"/>
      <c r="D32" s="21"/>
      <c r="E32" s="21"/>
      <c r="F32" s="21"/>
      <c r="G32" s="110"/>
      <c r="H32" s="21"/>
      <c r="I32" s="21"/>
      <c r="J32" s="21"/>
      <c r="K32" s="21"/>
      <c r="L32" s="24"/>
      <c r="M32" s="24"/>
      <c r="N32" s="24"/>
    </row>
  </sheetData>
  <sheetProtection password="DEF0" sheet="1" objects="1" scenarios="1" formatCells="0" formatColumns="0" formatRows="0"/>
  <mergeCells count="34">
    <mergeCell ref="I24:L24"/>
    <mergeCell ref="J9:L9"/>
    <mergeCell ref="M9:O9"/>
    <mergeCell ref="I8:I10"/>
    <mergeCell ref="A7:C7"/>
    <mergeCell ref="A8:A10"/>
    <mergeCell ref="C8:C10"/>
    <mergeCell ref="D8:D10"/>
    <mergeCell ref="E8:E10"/>
    <mergeCell ref="H8:H10"/>
    <mergeCell ref="B8:B10"/>
    <mergeCell ref="F8:G8"/>
    <mergeCell ref="F9:F10"/>
    <mergeCell ref="G9:G10"/>
    <mergeCell ref="AN9:AP9"/>
    <mergeCell ref="V9:X9"/>
    <mergeCell ref="Y9:AA9"/>
    <mergeCell ref="A1:N1"/>
    <mergeCell ref="A6:C6"/>
    <mergeCell ref="A2:N2"/>
    <mergeCell ref="M3:N3"/>
    <mergeCell ref="A5:N5"/>
    <mergeCell ref="D6:G6"/>
    <mergeCell ref="AZ8:BB9"/>
    <mergeCell ref="AB9:AD9"/>
    <mergeCell ref="AE9:AG9"/>
    <mergeCell ref="AH9:AJ9"/>
    <mergeCell ref="AK9:AM9"/>
    <mergeCell ref="AT9:AV9"/>
    <mergeCell ref="AW9:AY9"/>
    <mergeCell ref="J8:AY8"/>
    <mergeCell ref="S9:U9"/>
    <mergeCell ref="P9:R9"/>
    <mergeCell ref="AQ9:AS9"/>
  </mergeCells>
  <dataValidations count="1">
    <dataValidation type="date" allowBlank="1" showInputMessage="1" showErrorMessage="1" error="Do not use &quot;.&quot; to separate date, month and year.  Use &quot;-&quot; (06-Sep-1964)" promptTitle="Date" prompt="Date should be entered as dd-MMM-yyyy (i.e., 06-Sep-1964)" sqref="H12:I23 G12:G26">
      <formula1>7306</formula1>
      <formula2>TODAY()</formula2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Button 1">
              <controlPr defaultSize="0" print="0" autoFill="0" autoLine="0" autoPict="0" macro="[0]!Ins_rows">
                <anchor moveWithCells="1" sizeWithCells="1">
                  <from>
                    <xdr:col>2</xdr:col>
                    <xdr:colOff>247650</xdr:colOff>
                    <xdr:row>25</xdr:row>
                    <xdr:rowOff>266700</xdr:rowOff>
                  </from>
                  <to>
                    <xdr:col>3</xdr:col>
                    <xdr:colOff>209550</xdr:colOff>
                    <xdr:row>27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BA32"/>
  <sheetViews>
    <sheetView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A9" sqref="A9:A11"/>
    </sheetView>
  </sheetViews>
  <sheetFormatPr defaultRowHeight="15"/>
  <cols>
    <col min="1" max="1" width="6.42578125" customWidth="1"/>
    <col min="2" max="2" width="10.5703125" customWidth="1"/>
    <col min="3" max="3" width="18" customWidth="1"/>
    <col min="6" max="6" width="14.7109375" customWidth="1"/>
    <col min="7" max="7" width="16" customWidth="1"/>
    <col min="8" max="8" width="14.7109375" customWidth="1"/>
    <col min="9" max="9" width="13.7109375" customWidth="1"/>
    <col min="10" max="21" width="11.42578125" customWidth="1"/>
  </cols>
  <sheetData>
    <row r="1" spans="1:53" ht="36">
      <c r="A1" s="3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AJ1" s="126">
        <f>MATCH(AJ2,A:A,0)</f>
        <v>22</v>
      </c>
    </row>
    <row r="2" spans="1:53" ht="23.25">
      <c r="A2" s="7" t="s">
        <v>83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AJ2" s="126" t="s">
        <v>75</v>
      </c>
    </row>
    <row r="3" spans="1:53" ht="17.25">
      <c r="G3" s="23"/>
      <c r="H3" s="23"/>
      <c r="K3" s="23"/>
      <c r="L3" s="23"/>
      <c r="N3" s="192" t="s">
        <v>245</v>
      </c>
      <c r="O3" s="192"/>
      <c r="AJ3" s="126" t="str">
        <f>Proforma1!AJ3</f>
        <v>pgt2016</v>
      </c>
    </row>
    <row r="4" spans="1:53" ht="19.5">
      <c r="A4" s="228" t="s">
        <v>210</v>
      </c>
      <c r="B4" s="228"/>
      <c r="G4" s="23"/>
      <c r="H4" s="23"/>
      <c r="K4" s="23"/>
      <c r="L4" s="23"/>
      <c r="N4" s="92"/>
      <c r="O4" s="92"/>
      <c r="AJ4" s="126">
        <f>MATCH(AJ5,B:B,0)+1</f>
        <v>27</v>
      </c>
    </row>
    <row r="5" spans="1:53" ht="19.5">
      <c r="A5" s="123"/>
      <c r="B5" s="123"/>
      <c r="G5" s="23"/>
      <c r="H5" s="23"/>
      <c r="K5" s="23"/>
      <c r="L5" s="23"/>
      <c r="N5" s="122"/>
      <c r="O5" s="122"/>
      <c r="AJ5" s="126" t="s">
        <v>229</v>
      </c>
    </row>
    <row r="6" spans="1:53" ht="37.5" customHeight="1">
      <c r="A6" s="230" t="s">
        <v>218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</row>
    <row r="7" spans="1:53" ht="21">
      <c r="A7" s="229" t="s">
        <v>20</v>
      </c>
      <c r="B7" s="229"/>
      <c r="C7" s="229"/>
      <c r="D7" s="174">
        <f>Proforma1!D5</f>
        <v>0</v>
      </c>
      <c r="E7" s="174"/>
      <c r="F7" s="174"/>
      <c r="G7" s="174"/>
      <c r="H7" s="23"/>
      <c r="K7" s="23"/>
      <c r="L7" s="23"/>
      <c r="M7" s="19"/>
    </row>
    <row r="8" spans="1:53" ht="21">
      <c r="A8" s="207" t="s">
        <v>21</v>
      </c>
      <c r="B8" s="207"/>
      <c r="C8" s="207"/>
      <c r="D8" s="142">
        <f>Proforma1!D6</f>
        <v>0</v>
      </c>
      <c r="E8" s="143"/>
      <c r="F8" s="144"/>
      <c r="G8" s="144"/>
      <c r="H8" s="23"/>
      <c r="K8" s="23"/>
      <c r="L8" s="23"/>
      <c r="M8" s="19"/>
    </row>
    <row r="9" spans="1:53">
      <c r="A9" s="218" t="s">
        <v>139</v>
      </c>
      <c r="B9" s="223" t="s">
        <v>164</v>
      </c>
      <c r="C9" s="218" t="s">
        <v>25</v>
      </c>
      <c r="D9" s="218" t="s">
        <v>1</v>
      </c>
      <c r="E9" s="218" t="s">
        <v>170</v>
      </c>
      <c r="F9" s="218"/>
      <c r="G9" s="218" t="s">
        <v>146</v>
      </c>
      <c r="H9" s="218" t="s">
        <v>213</v>
      </c>
      <c r="I9" s="219" t="s">
        <v>194</v>
      </c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1"/>
      <c r="AV9" s="111"/>
      <c r="AW9" s="111"/>
      <c r="AX9" s="111"/>
      <c r="AY9" s="212" t="s">
        <v>228</v>
      </c>
      <c r="AZ9" s="213"/>
      <c r="BA9" s="214"/>
    </row>
    <row r="10" spans="1:53">
      <c r="A10" s="218"/>
      <c r="B10" s="224"/>
      <c r="C10" s="218"/>
      <c r="D10" s="218"/>
      <c r="E10" s="218" t="s">
        <v>211</v>
      </c>
      <c r="F10" s="218" t="s">
        <v>212</v>
      </c>
      <c r="G10" s="218"/>
      <c r="H10" s="218"/>
      <c r="I10" s="219" t="s">
        <v>178</v>
      </c>
      <c r="J10" s="220"/>
      <c r="K10" s="221"/>
      <c r="L10" s="219" t="s">
        <v>179</v>
      </c>
      <c r="M10" s="220"/>
      <c r="N10" s="221"/>
      <c r="O10" s="219" t="s">
        <v>180</v>
      </c>
      <c r="P10" s="220"/>
      <c r="Q10" s="221"/>
      <c r="R10" s="219" t="s">
        <v>181</v>
      </c>
      <c r="S10" s="220"/>
      <c r="T10" s="221"/>
      <c r="U10" s="219" t="s">
        <v>182</v>
      </c>
      <c r="V10" s="220"/>
      <c r="W10" s="221"/>
      <c r="X10" s="219" t="s">
        <v>183</v>
      </c>
      <c r="Y10" s="220"/>
      <c r="Z10" s="221"/>
      <c r="AA10" s="218" t="s">
        <v>187</v>
      </c>
      <c r="AB10" s="218"/>
      <c r="AC10" s="218"/>
      <c r="AD10" s="218" t="s">
        <v>188</v>
      </c>
      <c r="AE10" s="218"/>
      <c r="AF10" s="218"/>
      <c r="AG10" s="218" t="s">
        <v>189</v>
      </c>
      <c r="AH10" s="218"/>
      <c r="AI10" s="218"/>
      <c r="AJ10" s="218" t="s">
        <v>190</v>
      </c>
      <c r="AK10" s="218"/>
      <c r="AL10" s="218"/>
      <c r="AM10" s="218" t="s">
        <v>191</v>
      </c>
      <c r="AN10" s="218"/>
      <c r="AO10" s="218"/>
      <c r="AP10" s="218" t="s">
        <v>192</v>
      </c>
      <c r="AQ10" s="218"/>
      <c r="AR10" s="218"/>
      <c r="AS10" s="218" t="s">
        <v>193</v>
      </c>
      <c r="AT10" s="218"/>
      <c r="AU10" s="218"/>
      <c r="AV10" s="218" t="s">
        <v>206</v>
      </c>
      <c r="AW10" s="218"/>
      <c r="AX10" s="218"/>
      <c r="AY10" s="215"/>
      <c r="AZ10" s="216"/>
      <c r="BA10" s="217"/>
    </row>
    <row r="11" spans="1:53" s="100" customFormat="1" ht="28.5" customHeight="1">
      <c r="A11" s="218"/>
      <c r="B11" s="225"/>
      <c r="C11" s="218"/>
      <c r="D11" s="218"/>
      <c r="E11" s="218"/>
      <c r="F11" s="218"/>
      <c r="G11" s="218"/>
      <c r="H11" s="218"/>
      <c r="I11" s="101" t="s">
        <v>195</v>
      </c>
      <c r="J11" s="101" t="s">
        <v>132</v>
      </c>
      <c r="K11" s="101" t="s">
        <v>185</v>
      </c>
      <c r="L11" s="101" t="s">
        <v>195</v>
      </c>
      <c r="M11" s="101" t="s">
        <v>132</v>
      </c>
      <c r="N11" s="101" t="s">
        <v>185</v>
      </c>
      <c r="O11" s="101" t="s">
        <v>195</v>
      </c>
      <c r="P11" s="101" t="s">
        <v>132</v>
      </c>
      <c r="Q11" s="101" t="s">
        <v>185</v>
      </c>
      <c r="R11" s="101" t="s">
        <v>195</v>
      </c>
      <c r="S11" s="101" t="s">
        <v>132</v>
      </c>
      <c r="T11" s="101" t="s">
        <v>185</v>
      </c>
      <c r="U11" s="101" t="s">
        <v>195</v>
      </c>
      <c r="V11" s="101" t="s">
        <v>132</v>
      </c>
      <c r="W11" s="101" t="s">
        <v>185</v>
      </c>
      <c r="X11" s="101" t="s">
        <v>195</v>
      </c>
      <c r="Y11" s="101" t="s">
        <v>132</v>
      </c>
      <c r="Z11" s="101" t="s">
        <v>185</v>
      </c>
      <c r="AA11" s="101" t="s">
        <v>195</v>
      </c>
      <c r="AB11" s="101" t="s">
        <v>132</v>
      </c>
      <c r="AC11" s="101" t="s">
        <v>185</v>
      </c>
      <c r="AD11" s="101" t="s">
        <v>195</v>
      </c>
      <c r="AE11" s="101" t="s">
        <v>132</v>
      </c>
      <c r="AF11" s="101" t="s">
        <v>185</v>
      </c>
      <c r="AG11" s="101" t="s">
        <v>195</v>
      </c>
      <c r="AH11" s="101" t="s">
        <v>132</v>
      </c>
      <c r="AI11" s="101" t="s">
        <v>185</v>
      </c>
      <c r="AJ11" s="101" t="s">
        <v>195</v>
      </c>
      <c r="AK11" s="101" t="s">
        <v>132</v>
      </c>
      <c r="AL11" s="101" t="s">
        <v>185</v>
      </c>
      <c r="AM11" s="101" t="s">
        <v>195</v>
      </c>
      <c r="AN11" s="101" t="s">
        <v>132</v>
      </c>
      <c r="AO11" s="101" t="s">
        <v>185</v>
      </c>
      <c r="AP11" s="101" t="s">
        <v>195</v>
      </c>
      <c r="AQ11" s="101" t="s">
        <v>132</v>
      </c>
      <c r="AR11" s="101" t="s">
        <v>185</v>
      </c>
      <c r="AS11" s="101" t="s">
        <v>195</v>
      </c>
      <c r="AT11" s="101" t="s">
        <v>132</v>
      </c>
      <c r="AU11" s="101" t="s">
        <v>185</v>
      </c>
      <c r="AV11" s="101" t="s">
        <v>195</v>
      </c>
      <c r="AW11" s="101" t="s">
        <v>132</v>
      </c>
      <c r="AX11" s="101" t="s">
        <v>185</v>
      </c>
      <c r="AY11" s="101" t="s">
        <v>195</v>
      </c>
      <c r="AZ11" s="101" t="s">
        <v>132</v>
      </c>
      <c r="BA11" s="101" t="s">
        <v>185</v>
      </c>
    </row>
    <row r="12" spans="1:53" ht="15.75">
      <c r="A12" s="102">
        <v>1</v>
      </c>
      <c r="B12" s="102" t="s">
        <v>82</v>
      </c>
      <c r="C12" s="102">
        <v>2</v>
      </c>
      <c r="D12" s="102">
        <v>3</v>
      </c>
      <c r="E12" s="102">
        <v>4</v>
      </c>
      <c r="F12" s="102">
        <v>5</v>
      </c>
      <c r="G12" s="102">
        <v>6</v>
      </c>
      <c r="H12" s="102">
        <v>7</v>
      </c>
      <c r="I12" s="102">
        <v>8</v>
      </c>
      <c r="J12" s="102">
        <v>9</v>
      </c>
      <c r="K12" s="102">
        <v>10</v>
      </c>
      <c r="L12" s="102">
        <v>11</v>
      </c>
      <c r="M12" s="102">
        <v>12</v>
      </c>
      <c r="N12" s="102">
        <v>13</v>
      </c>
      <c r="O12" s="102">
        <v>14</v>
      </c>
      <c r="P12" s="102">
        <v>15</v>
      </c>
      <c r="Q12" s="102">
        <v>16</v>
      </c>
      <c r="R12" s="102">
        <v>17</v>
      </c>
      <c r="S12" s="102">
        <v>18</v>
      </c>
      <c r="T12" s="102">
        <v>19</v>
      </c>
      <c r="U12" s="102">
        <v>20</v>
      </c>
      <c r="V12" s="102">
        <v>21</v>
      </c>
      <c r="W12" s="102">
        <v>22</v>
      </c>
      <c r="X12" s="102">
        <v>23</v>
      </c>
      <c r="Y12" s="102">
        <v>24</v>
      </c>
      <c r="Z12" s="102">
        <v>25</v>
      </c>
      <c r="AA12" s="102">
        <v>26</v>
      </c>
      <c r="AB12" s="102">
        <v>27</v>
      </c>
      <c r="AC12" s="102">
        <v>28</v>
      </c>
      <c r="AD12" s="102">
        <v>29</v>
      </c>
      <c r="AE12" s="102">
        <v>30</v>
      </c>
      <c r="AF12" s="102">
        <v>31</v>
      </c>
      <c r="AG12" s="102">
        <v>32</v>
      </c>
      <c r="AH12" s="102">
        <v>33</v>
      </c>
      <c r="AI12" s="102">
        <v>34</v>
      </c>
      <c r="AJ12" s="102">
        <v>35</v>
      </c>
      <c r="AK12" s="102">
        <v>36</v>
      </c>
      <c r="AL12" s="102">
        <v>37</v>
      </c>
      <c r="AM12" s="102">
        <v>38</v>
      </c>
      <c r="AN12" s="102">
        <v>39</v>
      </c>
      <c r="AO12" s="102">
        <v>40</v>
      </c>
      <c r="AP12" s="102">
        <v>41</v>
      </c>
      <c r="AQ12" s="102">
        <v>42</v>
      </c>
      <c r="AR12" s="102">
        <v>43</v>
      </c>
      <c r="AS12" s="102">
        <v>44</v>
      </c>
      <c r="AT12" s="102">
        <v>45</v>
      </c>
      <c r="AU12" s="102">
        <v>46</v>
      </c>
      <c r="AV12" s="102">
        <v>47</v>
      </c>
      <c r="AW12" s="102">
        <v>48</v>
      </c>
      <c r="AX12" s="102">
        <v>49</v>
      </c>
      <c r="AY12" s="102">
        <v>50</v>
      </c>
      <c r="AZ12" s="102">
        <v>51</v>
      </c>
      <c r="BA12" s="102">
        <v>52</v>
      </c>
    </row>
    <row r="13" spans="1:53" ht="15.75">
      <c r="A13" s="152"/>
      <c r="B13" s="138">
        <f>Proforma1!$D$6</f>
        <v>0</v>
      </c>
      <c r="C13" s="152"/>
      <c r="D13" s="152"/>
      <c r="E13" s="152"/>
      <c r="F13" s="43"/>
      <c r="G13" s="43"/>
      <c r="H13" s="43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5"/>
      <c r="AB13" s="155"/>
      <c r="AC13" s="153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>
        <f t="shared" ref="AY13" si="0">I13+L13+O13+R13+U13+X13+AA13+AD13+AG13+AJ13+AM13+AP13+AS13+AV13</f>
        <v>0</v>
      </c>
      <c r="AZ13" s="152">
        <f>J13+M13+P13+S13+V13+Y13+AB13+AE13+AH13+AK13+AN13+AQ13+AT13+AW13</f>
        <v>0</v>
      </c>
      <c r="BA13" s="152">
        <f>K13+N13+Q13+T13+W13+Z13+AC13+AF13+AI13+AL13+AO13+AR13+AU13+AX13</f>
        <v>0</v>
      </c>
    </row>
    <row r="14" spans="1:53" ht="15.75">
      <c r="A14" s="152"/>
      <c r="B14" s="138">
        <f>Proforma1!$D$6</f>
        <v>0</v>
      </c>
      <c r="C14" s="152"/>
      <c r="D14" s="152"/>
      <c r="E14" s="152"/>
      <c r="F14" s="43"/>
      <c r="G14" s="43"/>
      <c r="H14" s="43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5"/>
      <c r="AB14" s="155"/>
      <c r="AC14" s="153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>
        <f>I14+L14+O14+R14+U14+X14+AA14+AD14+AG14+AJ14+AM14+AP14+AS14+AV14</f>
        <v>0</v>
      </c>
      <c r="AZ14" s="152">
        <f>J14+M14+P14+S14+V14+Y14+AB14+AE14+AH14+AK14+AN14+AQ14+AT14+AW14</f>
        <v>0</v>
      </c>
      <c r="BA14" s="152">
        <f>K14+N14+Q14+T14+W14+Z14+AC14+AF14+AI14+AL14+AO14+AR14+AU14+AX14</f>
        <v>0</v>
      </c>
    </row>
    <row r="15" spans="1:53" ht="15.75">
      <c r="A15" s="152"/>
      <c r="B15" s="138">
        <f>Proforma1!$D$6</f>
        <v>0</v>
      </c>
      <c r="C15" s="152"/>
      <c r="D15" s="152"/>
      <c r="E15" s="152"/>
      <c r="F15" s="43"/>
      <c r="G15" s="43"/>
      <c r="H15" s="43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5"/>
      <c r="AB15" s="155"/>
      <c r="AC15" s="153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>
        <f t="shared" ref="AY15" si="1">I15+L15+O15+R15+U15+X15+AA15+AD15+AG15+AJ15+AM15+AP15+AS15+AV15</f>
        <v>0</v>
      </c>
      <c r="AZ15" s="152">
        <f t="shared" ref="AZ15" si="2">J15+M15+P15+S15+V15+Y15+AB15+AE15+AH15+AK15+AN15+AQ15+AT15+AW15</f>
        <v>0</v>
      </c>
      <c r="BA15" s="152">
        <f t="shared" ref="BA15" si="3">K15+N15+Q15+T15+W15+Z15+AC15+AF15+AI15+AL15+AO15+AR15+AU15+AX15</f>
        <v>0</v>
      </c>
    </row>
    <row r="16" spans="1:53" ht="15.75">
      <c r="A16" s="152"/>
      <c r="B16" s="138">
        <f>Proforma1!$D$6</f>
        <v>0</v>
      </c>
      <c r="C16" s="152"/>
      <c r="D16" s="152"/>
      <c r="E16" s="152"/>
      <c r="F16" s="43"/>
      <c r="G16" s="43"/>
      <c r="H16" s="43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5"/>
      <c r="AB16" s="155"/>
      <c r="AC16" s="153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>
        <f t="shared" ref="AY16:BA20" si="4">I16+L16+O16+R16+U16+X16+AA16+AD16+AG16+AJ16+AM16+AP16+AS16+AV16</f>
        <v>0</v>
      </c>
      <c r="AZ16" s="152">
        <f t="shared" si="4"/>
        <v>0</v>
      </c>
      <c r="BA16" s="152">
        <f t="shared" si="4"/>
        <v>0</v>
      </c>
    </row>
    <row r="17" spans="1:53" ht="15.75">
      <c r="A17" s="152"/>
      <c r="B17" s="138">
        <f>Proforma1!$D$6</f>
        <v>0</v>
      </c>
      <c r="C17" s="152"/>
      <c r="D17" s="152"/>
      <c r="E17" s="152"/>
      <c r="F17" s="43"/>
      <c r="G17" s="43"/>
      <c r="H17" s="43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5"/>
      <c r="AB17" s="155"/>
      <c r="AC17" s="153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>
        <f t="shared" si="4"/>
        <v>0</v>
      </c>
      <c r="AZ17" s="152">
        <f t="shared" si="4"/>
        <v>0</v>
      </c>
      <c r="BA17" s="152">
        <f t="shared" si="4"/>
        <v>0</v>
      </c>
    </row>
    <row r="18" spans="1:53" ht="15.75">
      <c r="A18" s="152"/>
      <c r="B18" s="138">
        <f>Proforma1!$D$6</f>
        <v>0</v>
      </c>
      <c r="C18" s="152"/>
      <c r="D18" s="152"/>
      <c r="E18" s="152"/>
      <c r="F18" s="43"/>
      <c r="G18" s="43"/>
      <c r="H18" s="43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5"/>
      <c r="AB18" s="155"/>
      <c r="AC18" s="153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>
        <f t="shared" si="4"/>
        <v>0</v>
      </c>
      <c r="AZ18" s="152">
        <f t="shared" si="4"/>
        <v>0</v>
      </c>
      <c r="BA18" s="152">
        <f t="shared" si="4"/>
        <v>0</v>
      </c>
    </row>
    <row r="19" spans="1:53" ht="15.75">
      <c r="A19" s="152"/>
      <c r="B19" s="138">
        <f>Proforma1!$D$6</f>
        <v>0</v>
      </c>
      <c r="C19" s="152"/>
      <c r="D19" s="152"/>
      <c r="E19" s="152"/>
      <c r="F19" s="43"/>
      <c r="G19" s="43"/>
      <c r="H19" s="43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5"/>
      <c r="AB19" s="155"/>
      <c r="AC19" s="153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>
        <f t="shared" si="4"/>
        <v>0</v>
      </c>
      <c r="AZ19" s="152">
        <f t="shared" si="4"/>
        <v>0</v>
      </c>
      <c r="BA19" s="152">
        <f t="shared" si="4"/>
        <v>0</v>
      </c>
    </row>
    <row r="20" spans="1:53" ht="15.75">
      <c r="A20" s="152"/>
      <c r="B20" s="138">
        <f>Proforma1!$D$6</f>
        <v>0</v>
      </c>
      <c r="C20" s="152"/>
      <c r="D20" s="152"/>
      <c r="E20" s="152"/>
      <c r="F20" s="43"/>
      <c r="G20" s="43"/>
      <c r="H20" s="43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5"/>
      <c r="AB20" s="155"/>
      <c r="AC20" s="153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>
        <f t="shared" si="4"/>
        <v>0</v>
      </c>
      <c r="AZ20" s="152">
        <f t="shared" si="4"/>
        <v>0</v>
      </c>
      <c r="BA20" s="152">
        <f t="shared" si="4"/>
        <v>0</v>
      </c>
    </row>
    <row r="21" spans="1:53" ht="15.75">
      <c r="A21" s="152"/>
      <c r="B21" s="138">
        <f>Proforma1!$D$6</f>
        <v>0</v>
      </c>
      <c r="C21" s="152"/>
      <c r="D21" s="152"/>
      <c r="E21" s="152"/>
      <c r="F21" s="43"/>
      <c r="G21" s="43"/>
      <c r="H21" s="43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5"/>
      <c r="AB21" s="155"/>
      <c r="AC21" s="153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63">
        <f>SUM(AY13:AY20)</f>
        <v>0</v>
      </c>
      <c r="AZ21" s="163">
        <f>SUM(AZ13:AZ20)</f>
        <v>0</v>
      </c>
      <c r="BA21" s="163">
        <f>SUM(BA13:BA20)</f>
        <v>0</v>
      </c>
    </row>
    <row r="22" spans="1:53" ht="15.75" hidden="1">
      <c r="A22" s="28" t="s">
        <v>75</v>
      </c>
      <c r="B22" s="102"/>
      <c r="C22" s="102"/>
      <c r="D22" s="102"/>
      <c r="E22" s="102"/>
      <c r="F22" s="43"/>
      <c r="G22" s="43"/>
      <c r="H22" s="43"/>
      <c r="I22" s="102"/>
      <c r="J22" s="102"/>
      <c r="K22" s="103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6"/>
      <c r="AU22" s="106"/>
      <c r="AV22" s="106"/>
      <c r="AW22" s="106"/>
      <c r="AX22" s="106"/>
      <c r="AY22" s="106"/>
      <c r="AZ22" s="106"/>
      <c r="BA22" s="106"/>
    </row>
    <row r="24" spans="1:53" s="113" customFormat="1" ht="42" customHeight="1">
      <c r="A24" s="114"/>
      <c r="B24" s="115" t="s">
        <v>22</v>
      </c>
      <c r="C24" s="115"/>
      <c r="E24" s="115" t="s">
        <v>174</v>
      </c>
      <c r="G24" s="110"/>
      <c r="H24" s="115"/>
      <c r="I24" s="226" t="s">
        <v>24</v>
      </c>
      <c r="J24" s="226"/>
      <c r="K24" s="226"/>
      <c r="L24" s="226"/>
      <c r="M24" s="116"/>
      <c r="N24" s="116"/>
    </row>
    <row r="25" spans="1:53" s="113" customFormat="1" ht="22.5">
      <c r="A25" s="114"/>
      <c r="B25" s="114"/>
      <c r="C25" s="114"/>
      <c r="D25" s="114"/>
      <c r="E25" s="114"/>
      <c r="F25" s="114"/>
      <c r="G25" s="110"/>
      <c r="H25" s="114"/>
      <c r="I25" s="114"/>
      <c r="J25" s="114"/>
      <c r="K25" s="114"/>
      <c r="L25" s="117"/>
      <c r="M25" s="117"/>
      <c r="N25" s="117"/>
    </row>
    <row r="26" spans="1:53" s="113" customFormat="1" ht="22.5">
      <c r="A26" s="114"/>
      <c r="B26" s="29" t="s">
        <v>229</v>
      </c>
      <c r="C26" s="118"/>
      <c r="D26" s="118"/>
      <c r="E26" s="118"/>
      <c r="F26" s="118"/>
      <c r="G26" s="125"/>
      <c r="H26" s="118"/>
      <c r="I26" s="118"/>
      <c r="J26" s="118"/>
      <c r="K26" s="118"/>
      <c r="L26" s="119"/>
      <c r="M26" s="117"/>
      <c r="N26" s="117"/>
    </row>
    <row r="27" spans="1:53" s="113" customFormat="1" ht="22.5">
      <c r="A27" s="114"/>
      <c r="B27" s="120"/>
      <c r="C27" s="114"/>
      <c r="D27" s="114"/>
      <c r="E27" s="114"/>
      <c r="F27" s="114"/>
      <c r="G27" s="110"/>
      <c r="H27" s="114"/>
      <c r="I27" s="114"/>
      <c r="J27" s="114"/>
      <c r="K27" s="114"/>
      <c r="L27" s="117"/>
      <c r="M27" s="117"/>
      <c r="N27" s="117"/>
    </row>
    <row r="28" spans="1:53" s="105" customFormat="1" ht="22.5">
      <c r="A28" s="114"/>
      <c r="B28" s="114"/>
      <c r="C28" s="114"/>
      <c r="D28" s="114"/>
      <c r="E28" s="114"/>
      <c r="F28" s="114"/>
      <c r="G28" s="110"/>
      <c r="H28" s="114"/>
      <c r="I28" s="114"/>
      <c r="J28" s="114"/>
      <c r="K28" s="114"/>
      <c r="L28" s="117"/>
      <c r="M28" s="117"/>
      <c r="N28" s="117"/>
    </row>
    <row r="29" spans="1:53" s="105" customFormat="1" ht="22.5">
      <c r="A29" s="114"/>
      <c r="B29" s="114"/>
      <c r="C29" s="114"/>
      <c r="D29" s="114"/>
      <c r="E29" s="114"/>
      <c r="F29" s="114"/>
      <c r="G29" s="110"/>
      <c r="H29" s="114"/>
      <c r="I29" s="114"/>
      <c r="J29" s="114"/>
      <c r="K29" s="114"/>
      <c r="L29" s="117"/>
      <c r="M29" s="117"/>
      <c r="N29" s="117"/>
    </row>
    <row r="30" spans="1:53" s="105" customFormat="1" ht="22.5">
      <c r="A30" s="114" t="s">
        <v>71</v>
      </c>
      <c r="B30" s="114"/>
      <c r="C30" s="114"/>
      <c r="D30" s="114"/>
      <c r="E30" s="114"/>
      <c r="F30" s="114"/>
      <c r="G30" s="110"/>
      <c r="H30" s="114"/>
      <c r="I30" s="114"/>
      <c r="J30" s="114"/>
      <c r="K30" s="114"/>
      <c r="L30" s="117"/>
      <c r="M30" s="117"/>
      <c r="N30" s="117"/>
    </row>
    <row r="31" spans="1:53" ht="22.5">
      <c r="A31" s="21" t="s">
        <v>226</v>
      </c>
      <c r="B31" s="21"/>
      <c r="C31" s="21"/>
      <c r="D31" s="21"/>
      <c r="E31" s="21"/>
      <c r="F31" s="21"/>
      <c r="G31" s="110"/>
      <c r="H31" s="21"/>
      <c r="I31" s="21"/>
      <c r="J31" s="21"/>
      <c r="K31" s="21"/>
      <c r="L31" s="24"/>
      <c r="M31" s="24"/>
      <c r="N31" s="24"/>
    </row>
    <row r="32" spans="1:53" ht="22.5">
      <c r="A32" s="21" t="s">
        <v>227</v>
      </c>
      <c r="B32" s="21"/>
      <c r="C32" s="21"/>
      <c r="D32" s="21"/>
      <c r="E32" s="21"/>
      <c r="F32" s="21"/>
      <c r="G32" s="110"/>
      <c r="H32" s="21"/>
      <c r="I32" s="21"/>
      <c r="J32" s="21"/>
      <c r="K32" s="21"/>
      <c r="L32" s="24"/>
      <c r="M32" s="24"/>
      <c r="N32" s="24"/>
    </row>
  </sheetData>
  <sheetProtection password="DEF0" sheet="1" objects="1" scenarios="1" formatCells="0" formatColumns="0" formatRows="0"/>
  <mergeCells count="34">
    <mergeCell ref="A9:A11"/>
    <mergeCell ref="C9:C11"/>
    <mergeCell ref="D9:D11"/>
    <mergeCell ref="G9:G11"/>
    <mergeCell ref="H9:H11"/>
    <mergeCell ref="I24:L24"/>
    <mergeCell ref="L10:N10"/>
    <mergeCell ref="O10:Q10"/>
    <mergeCell ref="R10:T10"/>
    <mergeCell ref="U10:W10"/>
    <mergeCell ref="I10:K10"/>
    <mergeCell ref="AY9:BA10"/>
    <mergeCell ref="AA10:AC10"/>
    <mergeCell ref="AD10:AF10"/>
    <mergeCell ref="AG10:AI10"/>
    <mergeCell ref="AJ10:AL10"/>
    <mergeCell ref="B9:B11"/>
    <mergeCell ref="E9:F9"/>
    <mergeCell ref="E10:E11"/>
    <mergeCell ref="F10:F11"/>
    <mergeCell ref="X10:Z10"/>
    <mergeCell ref="AM10:AO10"/>
    <mergeCell ref="AP10:AR10"/>
    <mergeCell ref="AS10:AU10"/>
    <mergeCell ref="I9:AU9"/>
    <mergeCell ref="AV10:AX10"/>
    <mergeCell ref="A1:O1"/>
    <mergeCell ref="A2:O2"/>
    <mergeCell ref="N3:O3"/>
    <mergeCell ref="A4:B4"/>
    <mergeCell ref="A8:C8"/>
    <mergeCell ref="A7:C7"/>
    <mergeCell ref="A6:BA6"/>
    <mergeCell ref="D7:G7"/>
  </mergeCells>
  <dataValidations count="2">
    <dataValidation type="date" allowBlank="1" showInputMessage="1" showErrorMessage="1" error="Do not use &quot;.&quot; to separate date, month and year.  Use &quot;-&quot; (06-Sep-1964)" promptTitle="Date" prompt="Date should be entered as dd-MMM-yyyy (i.e., 06-Sep-1964)" sqref="F13:H22">
      <formula1>7306</formula1>
      <formula2>TODAY()</formula2>
    </dataValidation>
    <dataValidation allowBlank="1" showInputMessage="1" showErrorMessage="1" error="Do not use &quot;.&quot; to separate date, month and year.  Use &quot;-&quot; (06-Sep-1964)" sqref="G24:G26"/>
  </dataValidations>
  <pageMargins left="0.7" right="0.7" top="0.75" bottom="0.75" header="0.3" footer="0.3"/>
  <pageSetup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3" name="Button 1">
              <controlPr defaultSize="0" print="0" autoFill="0" autoLine="0" autoPict="0" macro="[0]!Ins_rows">
                <anchor moveWithCells="1" sizeWithCells="1">
                  <from>
                    <xdr:col>2</xdr:col>
                    <xdr:colOff>247650</xdr:colOff>
                    <xdr:row>25</xdr:row>
                    <xdr:rowOff>266700</xdr:rowOff>
                  </from>
                  <to>
                    <xdr:col>3</xdr:col>
                    <xdr:colOff>209550</xdr:colOff>
                    <xdr:row>27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BB32"/>
  <sheetViews>
    <sheetView workbookViewId="0">
      <pane xSplit="4" ySplit="12" topLeftCell="E14" activePane="bottomRight" state="frozen"/>
      <selection pane="topRight" activeCell="E1" sqref="E1"/>
      <selection pane="bottomLeft" activeCell="A13" sqref="A13"/>
      <selection pane="bottomRight" activeCell="A9" sqref="A9:A11"/>
    </sheetView>
  </sheetViews>
  <sheetFormatPr defaultRowHeight="15"/>
  <cols>
    <col min="1" max="1" width="6.28515625" customWidth="1"/>
    <col min="2" max="2" width="9.42578125" customWidth="1"/>
    <col min="3" max="3" width="18" customWidth="1"/>
    <col min="4" max="4" width="12" customWidth="1"/>
    <col min="6" max="6" width="14.85546875" customWidth="1"/>
    <col min="7" max="8" width="14.5703125" customWidth="1"/>
    <col min="9" max="21" width="11.85546875" customWidth="1"/>
  </cols>
  <sheetData>
    <row r="1" spans="1:54" ht="36">
      <c r="A1" s="3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AJ1" s="126">
        <f>MATCH(AJ2,A:A,0)</f>
        <v>22</v>
      </c>
    </row>
    <row r="2" spans="1:54" ht="23.25">
      <c r="A2" s="7" t="s">
        <v>83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AJ2" s="126" t="s">
        <v>75</v>
      </c>
    </row>
    <row r="3" spans="1:54" ht="23.25" hidden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AJ3" s="126" t="str">
        <f>Proforma1!AJ3</f>
        <v>pgt2016</v>
      </c>
    </row>
    <row r="4" spans="1:54" ht="17.25">
      <c r="H4" s="23"/>
      <c r="I4" s="23"/>
      <c r="L4" s="23"/>
      <c r="M4" s="23"/>
      <c r="O4" s="192" t="s">
        <v>246</v>
      </c>
      <c r="P4" s="192"/>
      <c r="AJ4" s="126">
        <f>MATCH(AJ5,B:B,0)+1</f>
        <v>27</v>
      </c>
    </row>
    <row r="5" spans="1:54" ht="19.5">
      <c r="A5" s="228" t="s">
        <v>217</v>
      </c>
      <c r="B5" s="228"/>
      <c r="C5" s="228"/>
      <c r="H5" s="23"/>
      <c r="I5" s="23"/>
      <c r="L5" s="23"/>
      <c r="M5" s="23"/>
      <c r="O5" s="92"/>
      <c r="P5" s="92"/>
      <c r="AJ5" s="126" t="s">
        <v>229</v>
      </c>
    </row>
    <row r="6" spans="1:54" ht="27.75" customHeight="1">
      <c r="A6" s="231" t="s">
        <v>216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127"/>
    </row>
    <row r="7" spans="1:54" ht="21">
      <c r="A7" s="222" t="s">
        <v>20</v>
      </c>
      <c r="B7" s="222"/>
      <c r="C7" s="222"/>
      <c r="D7" s="222"/>
      <c r="E7" s="174">
        <f>Proforma1!D5</f>
        <v>0</v>
      </c>
      <c r="F7" s="174"/>
      <c r="G7" s="174"/>
      <c r="H7" s="174"/>
      <c r="I7" s="23"/>
      <c r="L7" s="23"/>
      <c r="M7" s="23"/>
      <c r="N7" s="19"/>
    </row>
    <row r="8" spans="1:54" ht="21">
      <c r="A8" s="227" t="s">
        <v>21</v>
      </c>
      <c r="B8" s="227"/>
      <c r="C8" s="227"/>
      <c r="D8" s="227"/>
      <c r="E8" s="142">
        <f>Proforma1!D6</f>
        <v>0</v>
      </c>
      <c r="F8" s="143"/>
      <c r="G8" s="144"/>
      <c r="H8" s="144"/>
      <c r="I8" s="23"/>
      <c r="L8" s="23"/>
      <c r="M8" s="23"/>
      <c r="N8" s="19"/>
    </row>
    <row r="9" spans="1:54">
      <c r="A9" s="218" t="s">
        <v>236</v>
      </c>
      <c r="B9" s="223" t="s">
        <v>164</v>
      </c>
      <c r="C9" s="218" t="s">
        <v>25</v>
      </c>
      <c r="D9" s="218" t="s">
        <v>1</v>
      </c>
      <c r="E9" s="218" t="s">
        <v>170</v>
      </c>
      <c r="F9" s="218"/>
      <c r="G9" s="218" t="s">
        <v>146</v>
      </c>
      <c r="H9" s="218" t="s">
        <v>213</v>
      </c>
      <c r="I9" s="219" t="s">
        <v>194</v>
      </c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1"/>
      <c r="AY9" s="212" t="s">
        <v>186</v>
      </c>
      <c r="AZ9" s="213"/>
      <c r="BA9" s="214"/>
    </row>
    <row r="10" spans="1:54" ht="27" customHeight="1">
      <c r="A10" s="218"/>
      <c r="B10" s="224"/>
      <c r="C10" s="218"/>
      <c r="D10" s="218"/>
      <c r="E10" s="218" t="s">
        <v>211</v>
      </c>
      <c r="F10" s="218" t="s">
        <v>212</v>
      </c>
      <c r="G10" s="218"/>
      <c r="H10" s="218"/>
      <c r="I10" s="219" t="s">
        <v>178</v>
      </c>
      <c r="J10" s="220"/>
      <c r="K10" s="221"/>
      <c r="L10" s="219" t="s">
        <v>179</v>
      </c>
      <c r="M10" s="220"/>
      <c r="N10" s="221"/>
      <c r="O10" s="219" t="s">
        <v>180</v>
      </c>
      <c r="P10" s="220"/>
      <c r="Q10" s="221"/>
      <c r="R10" s="219" t="s">
        <v>181</v>
      </c>
      <c r="S10" s="220"/>
      <c r="T10" s="221"/>
      <c r="U10" s="219" t="s">
        <v>182</v>
      </c>
      <c r="V10" s="220"/>
      <c r="W10" s="221"/>
      <c r="X10" s="219" t="s">
        <v>183</v>
      </c>
      <c r="Y10" s="220"/>
      <c r="Z10" s="221"/>
      <c r="AA10" s="218" t="s">
        <v>187</v>
      </c>
      <c r="AB10" s="218"/>
      <c r="AC10" s="218"/>
      <c r="AD10" s="218" t="s">
        <v>188</v>
      </c>
      <c r="AE10" s="218"/>
      <c r="AF10" s="218"/>
      <c r="AG10" s="218" t="s">
        <v>189</v>
      </c>
      <c r="AH10" s="218"/>
      <c r="AI10" s="218"/>
      <c r="AJ10" s="218" t="s">
        <v>190</v>
      </c>
      <c r="AK10" s="218"/>
      <c r="AL10" s="218"/>
      <c r="AM10" s="218" t="s">
        <v>191</v>
      </c>
      <c r="AN10" s="218"/>
      <c r="AO10" s="218"/>
      <c r="AP10" s="218" t="s">
        <v>192</v>
      </c>
      <c r="AQ10" s="218"/>
      <c r="AR10" s="218"/>
      <c r="AS10" s="218" t="s">
        <v>193</v>
      </c>
      <c r="AT10" s="218"/>
      <c r="AU10" s="218"/>
      <c r="AV10" s="218" t="s">
        <v>206</v>
      </c>
      <c r="AW10" s="218"/>
      <c r="AX10" s="218"/>
      <c r="AY10" s="215"/>
      <c r="AZ10" s="216"/>
      <c r="BA10" s="217"/>
    </row>
    <row r="11" spans="1:54" s="100" customFormat="1" ht="40.5">
      <c r="A11" s="218"/>
      <c r="B11" s="225"/>
      <c r="C11" s="218"/>
      <c r="D11" s="218"/>
      <c r="E11" s="218"/>
      <c r="F11" s="218"/>
      <c r="G11" s="218"/>
      <c r="H11" s="218"/>
      <c r="I11" s="101" t="s">
        <v>195</v>
      </c>
      <c r="J11" s="101" t="s">
        <v>132</v>
      </c>
      <c r="K11" s="101" t="s">
        <v>185</v>
      </c>
      <c r="L11" s="101" t="s">
        <v>195</v>
      </c>
      <c r="M11" s="101" t="s">
        <v>132</v>
      </c>
      <c r="N11" s="101" t="s">
        <v>185</v>
      </c>
      <c r="O11" s="101" t="s">
        <v>195</v>
      </c>
      <c r="P11" s="101" t="s">
        <v>132</v>
      </c>
      <c r="Q11" s="101" t="s">
        <v>185</v>
      </c>
      <c r="R11" s="101" t="s">
        <v>195</v>
      </c>
      <c r="S11" s="101" t="s">
        <v>132</v>
      </c>
      <c r="T11" s="101" t="s">
        <v>185</v>
      </c>
      <c r="U11" s="101" t="s">
        <v>195</v>
      </c>
      <c r="V11" s="101" t="s">
        <v>132</v>
      </c>
      <c r="W11" s="101" t="s">
        <v>185</v>
      </c>
      <c r="X11" s="101" t="s">
        <v>195</v>
      </c>
      <c r="Y11" s="101" t="s">
        <v>132</v>
      </c>
      <c r="Z11" s="101" t="s">
        <v>185</v>
      </c>
      <c r="AA11" s="101" t="s">
        <v>195</v>
      </c>
      <c r="AB11" s="101" t="s">
        <v>132</v>
      </c>
      <c r="AC11" s="101" t="s">
        <v>185</v>
      </c>
      <c r="AD11" s="101" t="s">
        <v>195</v>
      </c>
      <c r="AE11" s="101" t="s">
        <v>132</v>
      </c>
      <c r="AF11" s="101" t="s">
        <v>185</v>
      </c>
      <c r="AG11" s="101" t="s">
        <v>195</v>
      </c>
      <c r="AH11" s="101" t="s">
        <v>132</v>
      </c>
      <c r="AI11" s="101" t="s">
        <v>185</v>
      </c>
      <c r="AJ11" s="101" t="s">
        <v>195</v>
      </c>
      <c r="AK11" s="101" t="s">
        <v>132</v>
      </c>
      <c r="AL11" s="101" t="s">
        <v>185</v>
      </c>
      <c r="AM11" s="101" t="s">
        <v>195</v>
      </c>
      <c r="AN11" s="101" t="s">
        <v>132</v>
      </c>
      <c r="AO11" s="101" t="s">
        <v>185</v>
      </c>
      <c r="AP11" s="101" t="s">
        <v>195</v>
      </c>
      <c r="AQ11" s="101" t="s">
        <v>132</v>
      </c>
      <c r="AR11" s="101" t="s">
        <v>185</v>
      </c>
      <c r="AS11" s="101" t="s">
        <v>195</v>
      </c>
      <c r="AT11" s="101" t="s">
        <v>132</v>
      </c>
      <c r="AU11" s="101" t="s">
        <v>185</v>
      </c>
      <c r="AV11" s="101" t="s">
        <v>195</v>
      </c>
      <c r="AW11" s="101" t="s">
        <v>132</v>
      </c>
      <c r="AX11" s="101" t="s">
        <v>185</v>
      </c>
      <c r="AY11" s="101" t="s">
        <v>195</v>
      </c>
      <c r="AZ11" s="101" t="s">
        <v>132</v>
      </c>
      <c r="BA11" s="101" t="s">
        <v>185</v>
      </c>
    </row>
    <row r="12" spans="1:54" ht="15.75">
      <c r="A12" s="102">
        <v>1</v>
      </c>
      <c r="B12" s="102" t="s">
        <v>82</v>
      </c>
      <c r="C12" s="102">
        <v>2</v>
      </c>
      <c r="D12" s="102">
        <v>3</v>
      </c>
      <c r="E12" s="102">
        <v>4</v>
      </c>
      <c r="F12" s="102">
        <v>5</v>
      </c>
      <c r="G12" s="102">
        <v>6</v>
      </c>
      <c r="H12" s="102">
        <v>7</v>
      </c>
      <c r="I12" s="102">
        <v>8</v>
      </c>
      <c r="J12" s="102">
        <v>9</v>
      </c>
      <c r="K12" s="102">
        <v>10</v>
      </c>
      <c r="L12" s="102">
        <v>11</v>
      </c>
      <c r="M12" s="102">
        <v>12</v>
      </c>
      <c r="N12" s="102">
        <v>13</v>
      </c>
      <c r="O12" s="102">
        <v>14</v>
      </c>
      <c r="P12" s="102">
        <v>15</v>
      </c>
      <c r="Q12" s="102">
        <v>16</v>
      </c>
      <c r="R12" s="102">
        <v>17</v>
      </c>
      <c r="S12" s="102">
        <v>18</v>
      </c>
      <c r="T12" s="102">
        <v>19</v>
      </c>
      <c r="U12" s="102">
        <v>20</v>
      </c>
      <c r="V12" s="102">
        <v>21</v>
      </c>
      <c r="W12" s="102">
        <v>22</v>
      </c>
      <c r="X12" s="102">
        <v>23</v>
      </c>
      <c r="Y12" s="102">
        <v>24</v>
      </c>
      <c r="Z12" s="102">
        <v>25</v>
      </c>
      <c r="AA12" s="102">
        <v>26</v>
      </c>
      <c r="AB12" s="102">
        <v>27</v>
      </c>
      <c r="AC12" s="102">
        <v>28</v>
      </c>
      <c r="AD12" s="102">
        <v>29</v>
      </c>
      <c r="AE12" s="102">
        <v>30</v>
      </c>
      <c r="AF12" s="102">
        <v>31</v>
      </c>
      <c r="AG12" s="102">
        <v>32</v>
      </c>
      <c r="AH12" s="102">
        <v>33</v>
      </c>
      <c r="AI12" s="102">
        <v>34</v>
      </c>
      <c r="AJ12" s="102">
        <v>35</v>
      </c>
      <c r="AK12" s="102">
        <v>36</v>
      </c>
      <c r="AL12" s="102">
        <v>37</v>
      </c>
      <c r="AM12" s="102">
        <v>38</v>
      </c>
      <c r="AN12" s="102">
        <v>39</v>
      </c>
      <c r="AO12" s="102">
        <v>40</v>
      </c>
      <c r="AP12" s="102">
        <v>41</v>
      </c>
      <c r="AQ12" s="102">
        <v>42</v>
      </c>
      <c r="AR12" s="102">
        <v>43</v>
      </c>
      <c r="AS12" s="102">
        <v>44</v>
      </c>
      <c r="AT12" s="102">
        <v>45</v>
      </c>
      <c r="AU12" s="102">
        <v>46</v>
      </c>
      <c r="AV12" s="102">
        <v>47</v>
      </c>
      <c r="AW12" s="102">
        <v>48</v>
      </c>
      <c r="AX12" s="102">
        <v>49</v>
      </c>
      <c r="AY12" s="102">
        <v>50</v>
      </c>
      <c r="AZ12" s="102">
        <v>51</v>
      </c>
      <c r="BA12" s="102">
        <v>52</v>
      </c>
    </row>
    <row r="13" spans="1:54" ht="15.75">
      <c r="A13" s="152"/>
      <c r="B13" s="138">
        <f>Proforma1!$D$6</f>
        <v>0</v>
      </c>
      <c r="C13" s="152"/>
      <c r="D13" s="152"/>
      <c r="E13" s="152"/>
      <c r="F13" s="43"/>
      <c r="G13" s="43"/>
      <c r="H13" s="43"/>
      <c r="I13" s="154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3"/>
      <c r="W13" s="153"/>
      <c r="X13" s="153"/>
      <c r="Y13" s="153"/>
      <c r="Z13" s="153"/>
      <c r="AA13" s="155"/>
      <c r="AB13" s="155"/>
      <c r="AC13" s="153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>
        <f>I13+L13+O13+R13+U13+X13+AA13+AD13+AG13+AJ13+AM13+AP13+AS13+AV13</f>
        <v>0</v>
      </c>
      <c r="AZ13" s="152">
        <f>J13+M13+P13+S13+V13+Y13+AB13+AE13+AH13+AK13+AN13+AQ13+AT13+AW13</f>
        <v>0</v>
      </c>
      <c r="BA13" s="152">
        <f>K13+N13+Q13+T13+W13+Z13+AC13+AF13+AI13+AL13+AO13+AR13+AU13+AX13</f>
        <v>0</v>
      </c>
    </row>
    <row r="14" spans="1:54" ht="15.75">
      <c r="A14" s="152"/>
      <c r="B14" s="138">
        <f>Proforma1!$D$6</f>
        <v>0</v>
      </c>
      <c r="C14" s="152"/>
      <c r="D14" s="152"/>
      <c r="E14" s="152"/>
      <c r="F14" s="43"/>
      <c r="G14" s="43"/>
      <c r="H14" s="43"/>
      <c r="I14" s="154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3"/>
      <c r="W14" s="153"/>
      <c r="X14" s="153"/>
      <c r="Y14" s="153"/>
      <c r="Z14" s="153"/>
      <c r="AA14" s="155"/>
      <c r="AB14" s="155"/>
      <c r="AC14" s="153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>
        <f t="shared" ref="AY14" si="0">I14+L14+O14+R14+U14+X14+AA14+AD14+AG14+AJ14+AM14+AP14+AS14+AV14</f>
        <v>0</v>
      </c>
      <c r="AZ14" s="152">
        <f t="shared" ref="AZ14" si="1">J14+M14+P14+S14+V14+Y14+AB14+AE14+AH14+AK14+AN14+AQ14+AT14+AW14</f>
        <v>0</v>
      </c>
      <c r="BA14" s="152">
        <f t="shared" ref="BA14" si="2">K14+N14+Q14+T14+W14+Z14+AC14+AF14+AI14+AL14+AO14+AR14+AU14+AX14</f>
        <v>0</v>
      </c>
    </row>
    <row r="15" spans="1:54" ht="15.75">
      <c r="A15" s="152"/>
      <c r="B15" s="138">
        <f>Proforma1!$D$6</f>
        <v>0</v>
      </c>
      <c r="C15" s="152"/>
      <c r="D15" s="152"/>
      <c r="E15" s="152"/>
      <c r="F15" s="43"/>
      <c r="G15" s="43"/>
      <c r="H15" s="43"/>
      <c r="I15" s="154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3"/>
      <c r="W15" s="153"/>
      <c r="X15" s="153"/>
      <c r="Y15" s="153"/>
      <c r="Z15" s="153"/>
      <c r="AA15" s="155"/>
      <c r="AB15" s="155"/>
      <c r="AC15" s="153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>
        <f t="shared" ref="AY15:BA20" si="3">I15+L15+O15+R15+U15+X15+AA15+AD15+AG15+AJ15+AM15+AP15+AS15+AV15</f>
        <v>0</v>
      </c>
      <c r="AZ15" s="152">
        <f t="shared" si="3"/>
        <v>0</v>
      </c>
      <c r="BA15" s="152">
        <f t="shared" si="3"/>
        <v>0</v>
      </c>
    </row>
    <row r="16" spans="1:54" ht="15.75">
      <c r="A16" s="152"/>
      <c r="B16" s="138">
        <f>Proforma1!$D$6</f>
        <v>0</v>
      </c>
      <c r="C16" s="152"/>
      <c r="D16" s="152"/>
      <c r="E16" s="152"/>
      <c r="F16" s="43"/>
      <c r="G16" s="43"/>
      <c r="H16" s="43"/>
      <c r="I16" s="154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3"/>
      <c r="W16" s="153"/>
      <c r="X16" s="153"/>
      <c r="Y16" s="153"/>
      <c r="Z16" s="153"/>
      <c r="AA16" s="155"/>
      <c r="AB16" s="155"/>
      <c r="AC16" s="153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>
        <f t="shared" si="3"/>
        <v>0</v>
      </c>
      <c r="AZ16" s="152">
        <f t="shared" si="3"/>
        <v>0</v>
      </c>
      <c r="BA16" s="152">
        <f t="shared" si="3"/>
        <v>0</v>
      </c>
    </row>
    <row r="17" spans="1:53" ht="15.75">
      <c r="A17" s="152"/>
      <c r="B17" s="138">
        <f>Proforma1!$D$6</f>
        <v>0</v>
      </c>
      <c r="C17" s="152"/>
      <c r="D17" s="152"/>
      <c r="E17" s="152"/>
      <c r="F17" s="43"/>
      <c r="G17" s="43"/>
      <c r="H17" s="43"/>
      <c r="I17" s="154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3"/>
      <c r="W17" s="153"/>
      <c r="X17" s="153"/>
      <c r="Y17" s="153"/>
      <c r="Z17" s="153"/>
      <c r="AA17" s="155"/>
      <c r="AB17" s="155"/>
      <c r="AC17" s="153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>
        <f t="shared" si="3"/>
        <v>0</v>
      </c>
      <c r="AZ17" s="152">
        <f t="shared" si="3"/>
        <v>0</v>
      </c>
      <c r="BA17" s="152">
        <f t="shared" si="3"/>
        <v>0</v>
      </c>
    </row>
    <row r="18" spans="1:53" ht="15.75">
      <c r="A18" s="152"/>
      <c r="B18" s="138">
        <f>Proforma1!$D$6</f>
        <v>0</v>
      </c>
      <c r="C18" s="152"/>
      <c r="D18" s="152"/>
      <c r="E18" s="152"/>
      <c r="F18" s="43"/>
      <c r="G18" s="43"/>
      <c r="H18" s="43"/>
      <c r="I18" s="154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3"/>
      <c r="W18" s="153"/>
      <c r="X18" s="153"/>
      <c r="Y18" s="153"/>
      <c r="Z18" s="153"/>
      <c r="AA18" s="155"/>
      <c r="AB18" s="155"/>
      <c r="AC18" s="153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>
        <f t="shared" si="3"/>
        <v>0</v>
      </c>
      <c r="AZ18" s="152">
        <f t="shared" si="3"/>
        <v>0</v>
      </c>
      <c r="BA18" s="152">
        <f t="shared" si="3"/>
        <v>0</v>
      </c>
    </row>
    <row r="19" spans="1:53" ht="15.75">
      <c r="A19" s="152"/>
      <c r="B19" s="138">
        <f>Proforma1!$D$6</f>
        <v>0</v>
      </c>
      <c r="C19" s="152"/>
      <c r="D19" s="152"/>
      <c r="E19" s="152"/>
      <c r="F19" s="43"/>
      <c r="G19" s="43"/>
      <c r="H19" s="43"/>
      <c r="I19" s="154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3"/>
      <c r="W19" s="153"/>
      <c r="X19" s="153"/>
      <c r="Y19" s="153"/>
      <c r="Z19" s="153"/>
      <c r="AA19" s="155"/>
      <c r="AB19" s="155"/>
      <c r="AC19" s="153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>
        <f t="shared" si="3"/>
        <v>0</v>
      </c>
      <c r="AZ19" s="152">
        <f t="shared" si="3"/>
        <v>0</v>
      </c>
      <c r="BA19" s="152">
        <f t="shared" si="3"/>
        <v>0</v>
      </c>
    </row>
    <row r="20" spans="1:53" ht="15.75">
      <c r="A20" s="152"/>
      <c r="B20" s="138">
        <f>Proforma1!$D$6</f>
        <v>0</v>
      </c>
      <c r="C20" s="152"/>
      <c r="D20" s="152"/>
      <c r="E20" s="152"/>
      <c r="F20" s="43"/>
      <c r="G20" s="43"/>
      <c r="H20" s="43"/>
      <c r="I20" s="154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3"/>
      <c r="W20" s="153"/>
      <c r="X20" s="153"/>
      <c r="Y20" s="153"/>
      <c r="Z20" s="153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3"/>
      <c r="AU20" s="153"/>
      <c r="AV20" s="153"/>
      <c r="AW20" s="153"/>
      <c r="AX20" s="153"/>
      <c r="AY20" s="152">
        <f t="shared" si="3"/>
        <v>0</v>
      </c>
      <c r="AZ20" s="152">
        <f t="shared" si="3"/>
        <v>0</v>
      </c>
      <c r="BA20" s="152">
        <f t="shared" si="3"/>
        <v>0</v>
      </c>
    </row>
    <row r="21" spans="1:53">
      <c r="A21" s="153"/>
      <c r="B21" s="138">
        <f>Proforma1!$D$6</f>
        <v>0</v>
      </c>
      <c r="C21" s="153"/>
      <c r="D21" s="153"/>
      <c r="E21" s="153"/>
      <c r="F21" s="43"/>
      <c r="G21" s="43"/>
      <c r="H21" s="4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63">
        <f>SUM(AY13:AY20)</f>
        <v>0</v>
      </c>
      <c r="AZ21" s="163">
        <f>SUM(AZ13:AZ20)</f>
        <v>0</v>
      </c>
      <c r="BA21" s="163">
        <f>SUM(BA13:BA20)</f>
        <v>0</v>
      </c>
    </row>
    <row r="22" spans="1:53" hidden="1">
      <c r="A22" s="28" t="s">
        <v>75</v>
      </c>
      <c r="B22" s="106"/>
      <c r="C22" s="106"/>
      <c r="D22" s="106"/>
      <c r="E22" s="106"/>
      <c r="F22" s="43"/>
      <c r="G22" s="43"/>
      <c r="H22" s="43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</row>
    <row r="24" spans="1:53" s="113" customFormat="1" ht="42" customHeight="1">
      <c r="A24" s="114"/>
      <c r="B24" s="114"/>
      <c r="C24" s="115" t="s">
        <v>22</v>
      </c>
      <c r="D24" s="115"/>
      <c r="F24" s="115" t="s">
        <v>174</v>
      </c>
      <c r="H24" s="110"/>
      <c r="I24" s="115"/>
      <c r="J24" s="226" t="s">
        <v>24</v>
      </c>
      <c r="K24" s="226"/>
      <c r="L24" s="226"/>
      <c r="M24" s="226"/>
      <c r="N24" s="116"/>
      <c r="O24" s="116"/>
    </row>
    <row r="25" spans="1:53" s="113" customFormat="1" ht="22.5">
      <c r="A25" s="114"/>
      <c r="B25" s="114"/>
      <c r="C25" s="114"/>
      <c r="D25" s="114"/>
      <c r="E25" s="114"/>
      <c r="F25" s="114"/>
      <c r="G25" s="114"/>
      <c r="H25" s="110"/>
      <c r="I25" s="114"/>
      <c r="J25" s="114"/>
      <c r="K25" s="114"/>
      <c r="L25" s="114"/>
      <c r="M25" s="117"/>
      <c r="N25" s="117"/>
      <c r="O25" s="117"/>
    </row>
    <row r="26" spans="1:53" s="113" customFormat="1" ht="22.5">
      <c r="A26" s="114"/>
      <c r="B26" s="29" t="s">
        <v>229</v>
      </c>
      <c r="C26" s="29"/>
      <c r="D26" s="118"/>
      <c r="E26" s="118"/>
      <c r="F26" s="118"/>
      <c r="G26" s="118"/>
      <c r="H26" s="125"/>
      <c r="I26" s="118"/>
      <c r="J26" s="118"/>
      <c r="K26" s="118"/>
      <c r="L26" s="118"/>
      <c r="M26" s="119"/>
      <c r="N26" s="117"/>
      <c r="O26" s="117"/>
    </row>
    <row r="27" spans="1:53" s="113" customFormat="1" ht="22.5">
      <c r="A27" s="114"/>
      <c r="B27" s="120"/>
      <c r="C27" s="128"/>
      <c r="D27" s="114"/>
      <c r="E27" s="114"/>
      <c r="F27" s="114"/>
      <c r="G27" s="114"/>
      <c r="H27" s="110"/>
      <c r="I27" s="114"/>
      <c r="J27" s="114"/>
      <c r="K27" s="114"/>
      <c r="L27" s="114"/>
      <c r="M27" s="117"/>
      <c r="N27" s="117"/>
      <c r="O27" s="117"/>
    </row>
    <row r="28" spans="1:53" s="105" customFormat="1" ht="22.5">
      <c r="A28" s="114"/>
      <c r="B28" s="114"/>
      <c r="C28" s="114"/>
      <c r="D28" s="114"/>
      <c r="E28" s="114"/>
      <c r="F28" s="114"/>
      <c r="G28" s="114"/>
      <c r="H28" s="110"/>
      <c r="I28" s="114"/>
      <c r="J28" s="114"/>
      <c r="K28" s="114"/>
      <c r="L28" s="114"/>
      <c r="M28" s="117"/>
      <c r="N28" s="117"/>
      <c r="O28" s="117"/>
    </row>
    <row r="29" spans="1:53" s="105" customFormat="1" ht="22.5">
      <c r="A29" s="114"/>
      <c r="B29" s="114"/>
      <c r="C29" s="114"/>
      <c r="D29" s="114"/>
      <c r="E29" s="114"/>
      <c r="F29" s="114"/>
      <c r="G29" s="114"/>
      <c r="H29" s="110"/>
      <c r="I29" s="114"/>
      <c r="J29" s="114"/>
      <c r="K29" s="114"/>
      <c r="L29" s="114"/>
      <c r="M29" s="117"/>
      <c r="N29" s="117"/>
      <c r="O29" s="117"/>
    </row>
    <row r="30" spans="1:53" s="105" customFormat="1" ht="22.5">
      <c r="A30" s="114" t="s">
        <v>71</v>
      </c>
      <c r="B30" s="114"/>
      <c r="C30" s="114"/>
      <c r="D30" s="114"/>
      <c r="E30" s="114"/>
      <c r="F30" s="114"/>
      <c r="G30" s="114"/>
      <c r="H30" s="110"/>
      <c r="I30" s="114"/>
      <c r="J30" s="114"/>
      <c r="K30" s="114"/>
      <c r="L30" s="114"/>
      <c r="M30" s="117"/>
      <c r="N30" s="117"/>
      <c r="O30" s="117"/>
    </row>
    <row r="31" spans="1:53" ht="22.5">
      <c r="A31" s="21" t="s">
        <v>76</v>
      </c>
      <c r="B31" s="21"/>
      <c r="C31" s="21"/>
      <c r="D31" s="21"/>
      <c r="E31" s="21"/>
      <c r="F31" s="21"/>
      <c r="G31" s="21"/>
      <c r="H31" s="110"/>
      <c r="I31" s="21"/>
      <c r="J31" s="21"/>
      <c r="K31" s="21"/>
      <c r="L31" s="21"/>
      <c r="M31" s="24"/>
      <c r="N31" s="24"/>
      <c r="O31" s="24"/>
    </row>
    <row r="32" spans="1:53" ht="22.5">
      <c r="A32" s="21" t="s">
        <v>77</v>
      </c>
      <c r="B32" s="21"/>
      <c r="C32" s="21"/>
      <c r="D32" s="21"/>
      <c r="E32" s="21"/>
      <c r="F32" s="21"/>
      <c r="G32" s="21"/>
      <c r="H32" s="110"/>
      <c r="I32" s="21"/>
      <c r="J32" s="21"/>
      <c r="K32" s="21"/>
      <c r="L32" s="21"/>
      <c r="M32" s="24"/>
      <c r="N32" s="24"/>
      <c r="O32" s="24"/>
    </row>
  </sheetData>
  <sheetProtection password="DEF0" sheet="1" objects="1" scenarios="1" formatCells="0" formatColumns="0" formatRows="0"/>
  <mergeCells count="34">
    <mergeCell ref="A9:A11"/>
    <mergeCell ref="C9:C11"/>
    <mergeCell ref="D9:D11"/>
    <mergeCell ref="G9:G11"/>
    <mergeCell ref="H9:H11"/>
    <mergeCell ref="AS10:AU10"/>
    <mergeCell ref="AY9:BA10"/>
    <mergeCell ref="AA10:AC10"/>
    <mergeCell ref="AD10:AF10"/>
    <mergeCell ref="AG10:AI10"/>
    <mergeCell ref="AP10:AR10"/>
    <mergeCell ref="J24:M24"/>
    <mergeCell ref="A1:P1"/>
    <mergeCell ref="A2:P2"/>
    <mergeCell ref="O4:P4"/>
    <mergeCell ref="A5:C5"/>
    <mergeCell ref="A7:D7"/>
    <mergeCell ref="E9:F9"/>
    <mergeCell ref="A6:BA6"/>
    <mergeCell ref="E7:H7"/>
    <mergeCell ref="A8:D8"/>
    <mergeCell ref="AV10:AX10"/>
    <mergeCell ref="I9:AX9"/>
    <mergeCell ref="L10:N10"/>
    <mergeCell ref="O10:Q10"/>
    <mergeCell ref="R10:T10"/>
    <mergeCell ref="B9:B11"/>
    <mergeCell ref="E10:E11"/>
    <mergeCell ref="F10:F11"/>
    <mergeCell ref="AJ10:AL10"/>
    <mergeCell ref="AM10:AO10"/>
    <mergeCell ref="U10:W10"/>
    <mergeCell ref="X10:Z10"/>
    <mergeCell ref="I10:K10"/>
  </mergeCells>
  <dataValidations count="1">
    <dataValidation type="date" allowBlank="1" showInputMessage="1" showErrorMessage="1" error="Do not use &quot;.&quot; to separate date, month and year.  Use &quot;-&quot; (06-Sep-1964)" promptTitle="Date" prompt="Date should be entered as dd-MMM-yyyy (i.e., 06-Sep-1964)" sqref="F13:H22 H24:H26">
      <formula1>7306</formula1>
      <formula2>TODAY()</formula2>
    </dataValidation>
  </dataValidations>
  <pageMargins left="0.7" right="0.7" top="0.75" bottom="0.75" header="0.3" footer="0.3"/>
  <pageSetup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3" name="Button 1">
              <controlPr defaultSize="0" print="0" autoFill="0" autoLine="0" autoPict="0" macro="[0]!Ins_rows">
                <anchor moveWithCells="1" sizeWithCells="1">
                  <from>
                    <xdr:col>2</xdr:col>
                    <xdr:colOff>295275</xdr:colOff>
                    <xdr:row>26</xdr:row>
                    <xdr:rowOff>0</xdr:rowOff>
                  </from>
                  <to>
                    <xdr:col>3</xdr:col>
                    <xdr:colOff>790575</xdr:colOff>
                    <xdr:row>27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CV46"/>
  <sheetViews>
    <sheetView workbookViewId="0">
      <pane xSplit="5" ySplit="14" topLeftCell="K19" activePane="bottomRight" state="frozen"/>
      <selection pane="topRight" activeCell="F1" sqref="F1"/>
      <selection pane="bottomLeft" activeCell="A15" sqref="A15"/>
      <selection pane="bottomRight" activeCell="A10" sqref="A10:A13"/>
    </sheetView>
  </sheetViews>
  <sheetFormatPr defaultRowHeight="15"/>
  <cols>
    <col min="1" max="2" width="8.85546875" customWidth="1"/>
    <col min="3" max="3" width="11.5703125" customWidth="1"/>
    <col min="4" max="4" width="13.140625" customWidth="1"/>
    <col min="5" max="5" width="9.5703125" customWidth="1"/>
    <col min="6" max="6" width="9.140625" customWidth="1"/>
    <col min="7" max="7" width="14.7109375" customWidth="1"/>
    <col min="8" max="8" width="14.85546875" customWidth="1"/>
    <col min="9" max="10" width="11.85546875" customWidth="1"/>
    <col min="11" max="14" width="9.28515625" customWidth="1"/>
    <col min="15" max="16" width="8.7109375" customWidth="1"/>
    <col min="17" max="17" width="8.85546875" customWidth="1"/>
    <col min="18" max="22" width="9" customWidth="1"/>
    <col min="23" max="23" width="8.42578125" customWidth="1"/>
    <col min="24" max="26" width="9" customWidth="1"/>
    <col min="27" max="27" width="9.28515625" customWidth="1"/>
    <col min="28" max="28" width="8.28515625" customWidth="1"/>
    <col min="29" max="31" width="9.28515625" customWidth="1"/>
    <col min="32" max="32" width="8.7109375" customWidth="1"/>
    <col min="33" max="37" width="9" customWidth="1"/>
    <col min="38" max="38" width="8.5703125" customWidth="1"/>
    <col min="39" max="44" width="8.85546875" customWidth="1"/>
    <col min="45" max="49" width="9.42578125" customWidth="1"/>
    <col min="50" max="50" width="8.7109375" customWidth="1"/>
    <col min="51" max="55" width="9.85546875" customWidth="1"/>
    <col min="56" max="56" width="9.140625" customWidth="1"/>
    <col min="62" max="62" width="9.140625" customWidth="1"/>
  </cols>
  <sheetData>
    <row r="1" spans="1:100" ht="27" customHeight="1">
      <c r="A1" s="3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AJ1" s="167">
        <f>MATCH(AJ2,A:A,0)</f>
        <v>22</v>
      </c>
    </row>
    <row r="2" spans="1:100" ht="18" customHeight="1">
      <c r="A2" s="7" t="s">
        <v>83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AJ2" s="126" t="s">
        <v>75</v>
      </c>
    </row>
    <row r="3" spans="1:100" ht="23.25" hidden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AJ3" s="126" t="str">
        <f>Proforma1!AJ3</f>
        <v>pgt2016</v>
      </c>
    </row>
    <row r="4" spans="1:100" ht="15.75" customHeight="1">
      <c r="K4" s="23"/>
      <c r="N4" s="23"/>
      <c r="O4" s="23"/>
      <c r="Q4" s="192" t="s">
        <v>247</v>
      </c>
      <c r="R4" s="192"/>
      <c r="AJ4" s="126">
        <f>MATCH(AJ5,B:B,0)+1</f>
        <v>27</v>
      </c>
    </row>
    <row r="5" spans="1:100" ht="19.5">
      <c r="A5" s="228" t="s">
        <v>219</v>
      </c>
      <c r="B5" s="228"/>
      <c r="C5" s="228"/>
      <c r="K5" s="23"/>
      <c r="N5" s="23"/>
      <c r="O5" s="23"/>
      <c r="Q5" s="92"/>
      <c r="R5" s="92"/>
      <c r="AJ5" s="126" t="s">
        <v>229</v>
      </c>
    </row>
    <row r="6" spans="1:100" ht="26.25">
      <c r="A6" s="241" t="s">
        <v>220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</row>
    <row r="7" spans="1:100" ht="21">
      <c r="A7" s="222" t="s">
        <v>20</v>
      </c>
      <c r="B7" s="222"/>
      <c r="C7" s="222"/>
      <c r="D7" s="222"/>
      <c r="E7" s="174">
        <f>Proforma1!D5</f>
        <v>0</v>
      </c>
      <c r="F7" s="174"/>
      <c r="G7" s="174"/>
      <c r="H7" s="174"/>
      <c r="K7" s="23"/>
      <c r="N7" s="23"/>
      <c r="O7" s="23"/>
      <c r="P7" s="19"/>
    </row>
    <row r="8" spans="1:100" ht="21">
      <c r="A8" s="242" t="s">
        <v>21</v>
      </c>
      <c r="B8" s="242"/>
      <c r="C8" s="242"/>
      <c r="D8" s="242"/>
      <c r="E8" s="142">
        <f>Proforma1!D6</f>
        <v>0</v>
      </c>
      <c r="F8" s="143"/>
      <c r="G8" s="144"/>
      <c r="H8" s="144"/>
      <c r="K8" s="23"/>
      <c r="N8" s="23"/>
      <c r="O8" s="23"/>
      <c r="P8" s="19"/>
    </row>
    <row r="9" spans="1:100" ht="7.5" hidden="1" customHeight="1"/>
    <row r="10" spans="1:100" s="100" customFormat="1" ht="19.5">
      <c r="A10" s="223" t="s">
        <v>139</v>
      </c>
      <c r="B10" s="223" t="s">
        <v>164</v>
      </c>
      <c r="C10" s="223" t="s">
        <v>196</v>
      </c>
      <c r="D10" s="223" t="s">
        <v>5</v>
      </c>
      <c r="E10" s="223" t="s">
        <v>1</v>
      </c>
      <c r="F10" s="218" t="s">
        <v>170</v>
      </c>
      <c r="G10" s="218"/>
      <c r="H10" s="223" t="s">
        <v>221</v>
      </c>
      <c r="I10" s="232" t="s">
        <v>31</v>
      </c>
      <c r="J10" s="233"/>
      <c r="K10" s="238" t="s">
        <v>197</v>
      </c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40"/>
      <c r="CQ10" s="218" t="s">
        <v>201</v>
      </c>
      <c r="CR10" s="218"/>
      <c r="CS10" s="218"/>
      <c r="CT10" s="218"/>
      <c r="CU10" s="218"/>
      <c r="CV10" s="218"/>
    </row>
    <row r="11" spans="1:100" s="100" customFormat="1" ht="25.5" customHeight="1">
      <c r="A11" s="224"/>
      <c r="B11" s="224"/>
      <c r="C11" s="224"/>
      <c r="D11" s="224"/>
      <c r="E11" s="224"/>
      <c r="F11" s="223" t="s">
        <v>211</v>
      </c>
      <c r="G11" s="223" t="s">
        <v>222</v>
      </c>
      <c r="H11" s="224"/>
      <c r="I11" s="234" t="s">
        <v>32</v>
      </c>
      <c r="J11" s="235" t="s">
        <v>33</v>
      </c>
      <c r="K11" s="218" t="s">
        <v>178</v>
      </c>
      <c r="L11" s="218"/>
      <c r="M11" s="218"/>
      <c r="N11" s="218"/>
      <c r="O11" s="218"/>
      <c r="P11" s="218"/>
      <c r="Q11" s="218" t="s">
        <v>179</v>
      </c>
      <c r="R11" s="218"/>
      <c r="S11" s="218"/>
      <c r="T11" s="218"/>
      <c r="U11" s="218"/>
      <c r="V11" s="218"/>
      <c r="W11" s="218" t="s">
        <v>180</v>
      </c>
      <c r="X11" s="218"/>
      <c r="Y11" s="218"/>
      <c r="Z11" s="218"/>
      <c r="AA11" s="218"/>
      <c r="AB11" s="218"/>
      <c r="AC11" s="218" t="s">
        <v>181</v>
      </c>
      <c r="AD11" s="218"/>
      <c r="AE11" s="218"/>
      <c r="AF11" s="218"/>
      <c r="AG11" s="218"/>
      <c r="AH11" s="218"/>
      <c r="AI11" s="218" t="s">
        <v>182</v>
      </c>
      <c r="AJ11" s="218"/>
      <c r="AK11" s="218"/>
      <c r="AL11" s="218"/>
      <c r="AM11" s="218"/>
      <c r="AN11" s="218"/>
      <c r="AO11" s="218" t="s">
        <v>183</v>
      </c>
      <c r="AP11" s="218"/>
      <c r="AQ11" s="218"/>
      <c r="AR11" s="218"/>
      <c r="AS11" s="218"/>
      <c r="AT11" s="218"/>
      <c r="AU11" s="219" t="s">
        <v>187</v>
      </c>
      <c r="AV11" s="220"/>
      <c r="AW11" s="220"/>
      <c r="AX11" s="220"/>
      <c r="AY11" s="220"/>
      <c r="AZ11" s="221"/>
      <c r="BA11" s="219" t="s">
        <v>188</v>
      </c>
      <c r="BB11" s="220"/>
      <c r="BC11" s="220"/>
      <c r="BD11" s="220"/>
      <c r="BE11" s="220"/>
      <c r="BF11" s="221"/>
      <c r="BG11" s="219" t="s">
        <v>189</v>
      </c>
      <c r="BH11" s="220"/>
      <c r="BI11" s="220"/>
      <c r="BJ11" s="220"/>
      <c r="BK11" s="220"/>
      <c r="BL11" s="221"/>
      <c r="BM11" s="219" t="s">
        <v>190</v>
      </c>
      <c r="BN11" s="220"/>
      <c r="BO11" s="220"/>
      <c r="BP11" s="220"/>
      <c r="BQ11" s="220"/>
      <c r="BR11" s="221"/>
      <c r="BS11" s="219" t="s">
        <v>200</v>
      </c>
      <c r="BT11" s="220"/>
      <c r="BU11" s="220"/>
      <c r="BV11" s="220"/>
      <c r="BW11" s="220"/>
      <c r="BX11" s="221"/>
      <c r="BY11" s="219" t="s">
        <v>192</v>
      </c>
      <c r="BZ11" s="220"/>
      <c r="CA11" s="220"/>
      <c r="CB11" s="220"/>
      <c r="CC11" s="220"/>
      <c r="CD11" s="221"/>
      <c r="CE11" s="219" t="s">
        <v>193</v>
      </c>
      <c r="CF11" s="220"/>
      <c r="CG11" s="220"/>
      <c r="CH11" s="220"/>
      <c r="CI11" s="220"/>
      <c r="CJ11" s="221"/>
      <c r="CK11" s="219" t="s">
        <v>206</v>
      </c>
      <c r="CL11" s="220"/>
      <c r="CM11" s="220"/>
      <c r="CN11" s="220"/>
      <c r="CO11" s="220"/>
      <c r="CP11" s="221"/>
      <c r="CQ11" s="218"/>
      <c r="CR11" s="218"/>
      <c r="CS11" s="218"/>
      <c r="CT11" s="218"/>
      <c r="CU11" s="218"/>
      <c r="CV11" s="218"/>
    </row>
    <row r="12" spans="1:100" s="100" customFormat="1" ht="14.25">
      <c r="A12" s="224"/>
      <c r="B12" s="224"/>
      <c r="C12" s="224"/>
      <c r="D12" s="224"/>
      <c r="E12" s="224"/>
      <c r="F12" s="224"/>
      <c r="G12" s="224"/>
      <c r="H12" s="224"/>
      <c r="I12" s="234"/>
      <c r="J12" s="236"/>
      <c r="K12" s="218" t="s">
        <v>184</v>
      </c>
      <c r="L12" s="218"/>
      <c r="M12" s="218" t="s">
        <v>132</v>
      </c>
      <c r="N12" s="218"/>
      <c r="O12" s="218" t="s">
        <v>185</v>
      </c>
      <c r="P12" s="218"/>
      <c r="Q12" s="218" t="s">
        <v>184</v>
      </c>
      <c r="R12" s="218"/>
      <c r="S12" s="218" t="s">
        <v>132</v>
      </c>
      <c r="T12" s="218"/>
      <c r="U12" s="218" t="s">
        <v>185</v>
      </c>
      <c r="V12" s="218"/>
      <c r="W12" s="218" t="s">
        <v>184</v>
      </c>
      <c r="X12" s="218"/>
      <c r="Y12" s="218" t="s">
        <v>132</v>
      </c>
      <c r="Z12" s="218"/>
      <c r="AA12" s="218" t="s">
        <v>185</v>
      </c>
      <c r="AB12" s="218"/>
      <c r="AC12" s="218" t="s">
        <v>184</v>
      </c>
      <c r="AD12" s="218"/>
      <c r="AE12" s="218" t="s">
        <v>132</v>
      </c>
      <c r="AF12" s="218"/>
      <c r="AG12" s="218" t="s">
        <v>185</v>
      </c>
      <c r="AH12" s="218"/>
      <c r="AI12" s="218" t="s">
        <v>184</v>
      </c>
      <c r="AJ12" s="218"/>
      <c r="AK12" s="218" t="s">
        <v>132</v>
      </c>
      <c r="AL12" s="218"/>
      <c r="AM12" s="218" t="s">
        <v>185</v>
      </c>
      <c r="AN12" s="218"/>
      <c r="AO12" s="218" t="s">
        <v>184</v>
      </c>
      <c r="AP12" s="218"/>
      <c r="AQ12" s="218" t="s">
        <v>132</v>
      </c>
      <c r="AR12" s="218"/>
      <c r="AS12" s="218" t="s">
        <v>185</v>
      </c>
      <c r="AT12" s="218"/>
      <c r="AU12" s="218" t="s">
        <v>184</v>
      </c>
      <c r="AV12" s="218"/>
      <c r="AW12" s="219" t="s">
        <v>132</v>
      </c>
      <c r="AX12" s="221"/>
      <c r="AY12" s="219" t="s">
        <v>185</v>
      </c>
      <c r="AZ12" s="221"/>
      <c r="BA12" s="218" t="s">
        <v>184</v>
      </c>
      <c r="BB12" s="218"/>
      <c r="BC12" s="219" t="s">
        <v>132</v>
      </c>
      <c r="BD12" s="221"/>
      <c r="BE12" s="219" t="s">
        <v>185</v>
      </c>
      <c r="BF12" s="221"/>
      <c r="BG12" s="218" t="s">
        <v>184</v>
      </c>
      <c r="BH12" s="218"/>
      <c r="BI12" s="219" t="s">
        <v>132</v>
      </c>
      <c r="BJ12" s="221"/>
      <c r="BK12" s="219" t="s">
        <v>185</v>
      </c>
      <c r="BL12" s="221"/>
      <c r="BM12" s="218" t="s">
        <v>184</v>
      </c>
      <c r="BN12" s="218"/>
      <c r="BO12" s="219" t="s">
        <v>132</v>
      </c>
      <c r="BP12" s="221"/>
      <c r="BQ12" s="219" t="s">
        <v>185</v>
      </c>
      <c r="BR12" s="221"/>
      <c r="BS12" s="218" t="s">
        <v>184</v>
      </c>
      <c r="BT12" s="218"/>
      <c r="BU12" s="219" t="s">
        <v>132</v>
      </c>
      <c r="BV12" s="221"/>
      <c r="BW12" s="219" t="s">
        <v>185</v>
      </c>
      <c r="BX12" s="221"/>
      <c r="BY12" s="218" t="s">
        <v>184</v>
      </c>
      <c r="BZ12" s="218"/>
      <c r="CA12" s="219" t="s">
        <v>132</v>
      </c>
      <c r="CB12" s="221"/>
      <c r="CC12" s="219" t="s">
        <v>185</v>
      </c>
      <c r="CD12" s="221"/>
      <c r="CE12" s="218" t="s">
        <v>184</v>
      </c>
      <c r="CF12" s="218"/>
      <c r="CG12" s="219" t="s">
        <v>132</v>
      </c>
      <c r="CH12" s="221"/>
      <c r="CI12" s="219" t="s">
        <v>185</v>
      </c>
      <c r="CJ12" s="221"/>
      <c r="CK12" s="218" t="s">
        <v>184</v>
      </c>
      <c r="CL12" s="218"/>
      <c r="CM12" s="219" t="s">
        <v>132</v>
      </c>
      <c r="CN12" s="221"/>
      <c r="CO12" s="219" t="s">
        <v>185</v>
      </c>
      <c r="CP12" s="221"/>
      <c r="CQ12" s="218" t="s">
        <v>184</v>
      </c>
      <c r="CR12" s="218"/>
      <c r="CS12" s="218" t="s">
        <v>132</v>
      </c>
      <c r="CT12" s="218"/>
      <c r="CU12" s="218" t="s">
        <v>185</v>
      </c>
      <c r="CV12" s="218"/>
    </row>
    <row r="13" spans="1:100" s="108" customFormat="1" ht="33" customHeight="1">
      <c r="A13" s="225"/>
      <c r="B13" s="225"/>
      <c r="C13" s="225"/>
      <c r="D13" s="225"/>
      <c r="E13" s="225"/>
      <c r="F13" s="225"/>
      <c r="G13" s="225"/>
      <c r="H13" s="225"/>
      <c r="I13" s="234"/>
      <c r="J13" s="237"/>
      <c r="K13" s="107" t="s">
        <v>198</v>
      </c>
      <c r="L13" s="107" t="s">
        <v>199</v>
      </c>
      <c r="M13" s="107" t="s">
        <v>198</v>
      </c>
      <c r="N13" s="107" t="s">
        <v>199</v>
      </c>
      <c r="O13" s="107" t="s">
        <v>198</v>
      </c>
      <c r="P13" s="107" t="s">
        <v>199</v>
      </c>
      <c r="Q13" s="107" t="s">
        <v>198</v>
      </c>
      <c r="R13" s="107" t="s">
        <v>199</v>
      </c>
      <c r="S13" s="107" t="s">
        <v>198</v>
      </c>
      <c r="T13" s="107" t="s">
        <v>199</v>
      </c>
      <c r="U13" s="107" t="s">
        <v>198</v>
      </c>
      <c r="V13" s="107" t="s">
        <v>199</v>
      </c>
      <c r="W13" s="107" t="s">
        <v>198</v>
      </c>
      <c r="X13" s="107" t="s">
        <v>199</v>
      </c>
      <c r="Y13" s="107" t="s">
        <v>198</v>
      </c>
      <c r="Z13" s="107" t="s">
        <v>199</v>
      </c>
      <c r="AA13" s="107" t="s">
        <v>198</v>
      </c>
      <c r="AB13" s="107" t="s">
        <v>199</v>
      </c>
      <c r="AC13" s="107" t="s">
        <v>198</v>
      </c>
      <c r="AD13" s="107" t="s">
        <v>199</v>
      </c>
      <c r="AE13" s="107" t="s">
        <v>198</v>
      </c>
      <c r="AF13" s="107" t="s">
        <v>199</v>
      </c>
      <c r="AG13" s="107" t="s">
        <v>198</v>
      </c>
      <c r="AH13" s="107" t="s">
        <v>199</v>
      </c>
      <c r="AI13" s="107" t="s">
        <v>198</v>
      </c>
      <c r="AJ13" s="107" t="s">
        <v>199</v>
      </c>
      <c r="AK13" s="107" t="s">
        <v>198</v>
      </c>
      <c r="AL13" s="107" t="s">
        <v>199</v>
      </c>
      <c r="AM13" s="107" t="s">
        <v>198</v>
      </c>
      <c r="AN13" s="107" t="s">
        <v>199</v>
      </c>
      <c r="AO13" s="107" t="s">
        <v>198</v>
      </c>
      <c r="AP13" s="107" t="s">
        <v>199</v>
      </c>
      <c r="AQ13" s="107" t="s">
        <v>198</v>
      </c>
      <c r="AR13" s="107" t="s">
        <v>199</v>
      </c>
      <c r="AS13" s="107" t="s">
        <v>198</v>
      </c>
      <c r="AT13" s="107" t="s">
        <v>199</v>
      </c>
      <c r="AU13" s="107" t="s">
        <v>198</v>
      </c>
      <c r="AV13" s="107" t="s">
        <v>199</v>
      </c>
      <c r="AW13" s="107" t="s">
        <v>198</v>
      </c>
      <c r="AX13" s="107" t="s">
        <v>199</v>
      </c>
      <c r="AY13" s="107" t="s">
        <v>198</v>
      </c>
      <c r="AZ13" s="107" t="s">
        <v>199</v>
      </c>
      <c r="BA13" s="107" t="s">
        <v>198</v>
      </c>
      <c r="BB13" s="107" t="s">
        <v>199</v>
      </c>
      <c r="BC13" s="107" t="s">
        <v>198</v>
      </c>
      <c r="BD13" s="107" t="s">
        <v>199</v>
      </c>
      <c r="BE13" s="107" t="s">
        <v>198</v>
      </c>
      <c r="BF13" s="107" t="s">
        <v>199</v>
      </c>
      <c r="BG13" s="107" t="s">
        <v>198</v>
      </c>
      <c r="BH13" s="107" t="s">
        <v>199</v>
      </c>
      <c r="BI13" s="107" t="s">
        <v>198</v>
      </c>
      <c r="BJ13" s="107" t="s">
        <v>199</v>
      </c>
      <c r="BK13" s="107" t="s">
        <v>198</v>
      </c>
      <c r="BL13" s="107" t="s">
        <v>199</v>
      </c>
      <c r="BM13" s="107" t="s">
        <v>198</v>
      </c>
      <c r="BN13" s="107" t="s">
        <v>199</v>
      </c>
      <c r="BO13" s="107" t="s">
        <v>198</v>
      </c>
      <c r="BP13" s="107" t="s">
        <v>199</v>
      </c>
      <c r="BQ13" s="107" t="s">
        <v>198</v>
      </c>
      <c r="BR13" s="107" t="s">
        <v>199</v>
      </c>
      <c r="BS13" s="107" t="s">
        <v>198</v>
      </c>
      <c r="BT13" s="107" t="s">
        <v>199</v>
      </c>
      <c r="BU13" s="107" t="s">
        <v>198</v>
      </c>
      <c r="BV13" s="107" t="s">
        <v>199</v>
      </c>
      <c r="BW13" s="107" t="s">
        <v>198</v>
      </c>
      <c r="BX13" s="107" t="s">
        <v>199</v>
      </c>
      <c r="BY13" s="107" t="s">
        <v>198</v>
      </c>
      <c r="BZ13" s="107" t="s">
        <v>199</v>
      </c>
      <c r="CA13" s="107" t="s">
        <v>198</v>
      </c>
      <c r="CB13" s="107" t="s">
        <v>199</v>
      </c>
      <c r="CC13" s="107" t="s">
        <v>198</v>
      </c>
      <c r="CD13" s="107" t="s">
        <v>199</v>
      </c>
      <c r="CE13" s="107" t="s">
        <v>198</v>
      </c>
      <c r="CF13" s="107" t="s">
        <v>199</v>
      </c>
      <c r="CG13" s="107" t="s">
        <v>198</v>
      </c>
      <c r="CH13" s="107" t="s">
        <v>199</v>
      </c>
      <c r="CI13" s="107" t="s">
        <v>198</v>
      </c>
      <c r="CJ13" s="107" t="s">
        <v>199</v>
      </c>
      <c r="CK13" s="107" t="s">
        <v>198</v>
      </c>
      <c r="CL13" s="107" t="s">
        <v>199</v>
      </c>
      <c r="CM13" s="107" t="s">
        <v>198</v>
      </c>
      <c r="CN13" s="107" t="s">
        <v>199</v>
      </c>
      <c r="CO13" s="107" t="s">
        <v>198</v>
      </c>
      <c r="CP13" s="107" t="s">
        <v>199</v>
      </c>
      <c r="CQ13" s="107" t="s">
        <v>198</v>
      </c>
      <c r="CR13" s="107" t="s">
        <v>199</v>
      </c>
      <c r="CS13" s="107" t="s">
        <v>198</v>
      </c>
      <c r="CT13" s="107" t="s">
        <v>199</v>
      </c>
      <c r="CU13" s="107" t="s">
        <v>198</v>
      </c>
      <c r="CV13" s="107" t="s">
        <v>199</v>
      </c>
    </row>
    <row r="14" spans="1:100" s="100" customFormat="1" ht="15.75">
      <c r="A14" s="102">
        <v>1</v>
      </c>
      <c r="B14" s="102" t="s">
        <v>82</v>
      </c>
      <c r="C14" s="102">
        <v>2</v>
      </c>
      <c r="D14" s="102">
        <v>3</v>
      </c>
      <c r="E14" s="102">
        <v>4</v>
      </c>
      <c r="F14" s="102">
        <v>5</v>
      </c>
      <c r="G14" s="102">
        <v>6</v>
      </c>
      <c r="H14" s="102">
        <v>7</v>
      </c>
      <c r="I14" s="102">
        <v>8</v>
      </c>
      <c r="J14" s="102">
        <v>9</v>
      </c>
      <c r="K14" s="102">
        <v>10</v>
      </c>
      <c r="L14" s="102">
        <v>11</v>
      </c>
      <c r="M14" s="102">
        <v>12</v>
      </c>
      <c r="N14" s="102">
        <v>13</v>
      </c>
      <c r="O14" s="102">
        <v>14</v>
      </c>
      <c r="P14" s="102">
        <v>15</v>
      </c>
      <c r="Q14" s="102">
        <v>16</v>
      </c>
      <c r="R14" s="102">
        <v>17</v>
      </c>
      <c r="S14" s="102">
        <v>18</v>
      </c>
      <c r="T14" s="102">
        <v>19</v>
      </c>
      <c r="U14" s="102">
        <v>20</v>
      </c>
      <c r="V14" s="102">
        <v>21</v>
      </c>
      <c r="W14" s="102">
        <v>22</v>
      </c>
      <c r="X14" s="102">
        <v>23</v>
      </c>
      <c r="Y14" s="102">
        <v>24</v>
      </c>
      <c r="Z14" s="102">
        <v>25</v>
      </c>
      <c r="AA14" s="102">
        <v>26</v>
      </c>
      <c r="AB14" s="102">
        <v>27</v>
      </c>
      <c r="AC14" s="102">
        <v>28</v>
      </c>
      <c r="AD14" s="102">
        <v>29</v>
      </c>
      <c r="AE14" s="102">
        <v>30</v>
      </c>
      <c r="AF14" s="102">
        <v>31</v>
      </c>
      <c r="AG14" s="102">
        <v>32</v>
      </c>
      <c r="AH14" s="102">
        <v>33</v>
      </c>
      <c r="AI14" s="102">
        <v>34</v>
      </c>
      <c r="AJ14" s="102">
        <v>35</v>
      </c>
      <c r="AK14" s="102">
        <v>36</v>
      </c>
      <c r="AL14" s="102">
        <v>37</v>
      </c>
      <c r="AM14" s="102">
        <v>38</v>
      </c>
      <c r="AN14" s="102">
        <v>39</v>
      </c>
      <c r="AO14" s="102">
        <v>40</v>
      </c>
      <c r="AP14" s="102">
        <v>41</v>
      </c>
      <c r="AQ14" s="102">
        <v>42</v>
      </c>
      <c r="AR14" s="102">
        <v>43</v>
      </c>
      <c r="AS14" s="102">
        <v>44</v>
      </c>
      <c r="AT14" s="102">
        <v>45</v>
      </c>
      <c r="AU14" s="102">
        <v>46</v>
      </c>
      <c r="AV14" s="102">
        <v>47</v>
      </c>
      <c r="AW14" s="102">
        <v>48</v>
      </c>
      <c r="AX14" s="102">
        <v>49</v>
      </c>
      <c r="AY14" s="102">
        <v>50</v>
      </c>
      <c r="AZ14" s="102">
        <v>51</v>
      </c>
      <c r="BA14" s="102">
        <v>52</v>
      </c>
      <c r="BB14" s="102">
        <v>53</v>
      </c>
      <c r="BC14" s="102">
        <v>54</v>
      </c>
      <c r="BD14" s="102">
        <v>55</v>
      </c>
      <c r="BE14" s="102">
        <v>56</v>
      </c>
      <c r="BF14" s="102">
        <v>57</v>
      </c>
      <c r="BG14" s="102">
        <v>58</v>
      </c>
      <c r="BH14" s="102">
        <v>59</v>
      </c>
      <c r="BI14" s="102">
        <v>60</v>
      </c>
      <c r="BJ14" s="102">
        <v>61</v>
      </c>
      <c r="BK14" s="102">
        <v>62</v>
      </c>
      <c r="BL14" s="102">
        <v>63</v>
      </c>
      <c r="BM14" s="102">
        <v>64</v>
      </c>
      <c r="BN14" s="102">
        <v>65</v>
      </c>
      <c r="BO14" s="102">
        <v>66</v>
      </c>
      <c r="BP14" s="102">
        <v>67</v>
      </c>
      <c r="BQ14" s="102">
        <v>68</v>
      </c>
      <c r="BR14" s="102">
        <v>69</v>
      </c>
      <c r="BS14" s="102">
        <v>70</v>
      </c>
      <c r="BT14" s="102">
        <v>71</v>
      </c>
      <c r="BU14" s="102">
        <v>72</v>
      </c>
      <c r="BV14" s="102">
        <v>73</v>
      </c>
      <c r="BW14" s="102">
        <v>74</v>
      </c>
      <c r="BX14" s="102">
        <v>75</v>
      </c>
      <c r="BY14" s="102">
        <v>76</v>
      </c>
      <c r="BZ14" s="102">
        <v>77</v>
      </c>
      <c r="CA14" s="102">
        <v>78</v>
      </c>
      <c r="CB14" s="102">
        <v>79</v>
      </c>
      <c r="CC14" s="102">
        <v>80</v>
      </c>
      <c r="CD14" s="102">
        <v>81</v>
      </c>
      <c r="CE14" s="102">
        <v>82</v>
      </c>
      <c r="CF14" s="102">
        <v>83</v>
      </c>
      <c r="CG14" s="102">
        <v>84</v>
      </c>
      <c r="CH14" s="102">
        <v>85</v>
      </c>
      <c r="CI14" s="102">
        <v>86</v>
      </c>
      <c r="CJ14" s="102">
        <v>87</v>
      </c>
      <c r="CK14" s="102">
        <v>88</v>
      </c>
      <c r="CL14" s="102">
        <v>89</v>
      </c>
      <c r="CM14" s="102">
        <v>90</v>
      </c>
      <c r="CN14" s="102">
        <v>91</v>
      </c>
      <c r="CO14" s="102">
        <v>92</v>
      </c>
      <c r="CP14" s="102">
        <v>93</v>
      </c>
      <c r="CQ14" s="102">
        <v>94</v>
      </c>
      <c r="CR14" s="102">
        <v>95</v>
      </c>
      <c r="CS14" s="102">
        <v>96</v>
      </c>
      <c r="CT14" s="102">
        <v>97</v>
      </c>
      <c r="CU14" s="102">
        <v>98</v>
      </c>
      <c r="CV14" s="102">
        <v>99</v>
      </c>
    </row>
    <row r="15" spans="1:100" s="100" customFormat="1" ht="15.75">
      <c r="A15" s="152"/>
      <c r="B15" s="138">
        <f>Proforma1!$D$6</f>
        <v>0</v>
      </c>
      <c r="C15" s="152"/>
      <c r="D15" s="152"/>
      <c r="E15" s="152"/>
      <c r="F15" s="152"/>
      <c r="G15" s="43"/>
      <c r="H15" s="43"/>
      <c r="I15" s="164"/>
      <c r="J15" s="164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>
        <f t="shared" ref="CQ15" si="0">K15+Q15+W15++AC15+AI15+AO15+AU15+BA15+BG15+BM15+BS15+BY15+CE15+CK15</f>
        <v>0</v>
      </c>
      <c r="CR15" s="152">
        <f t="shared" ref="CR15:CV20" si="1">L15+R15+X15++AD15+AJ15+AP15+AV15+BB15+BH15+BN15+BT15+BZ15+CF15+CL15</f>
        <v>0</v>
      </c>
      <c r="CS15" s="152">
        <f t="shared" si="1"/>
        <v>0</v>
      </c>
      <c r="CT15" s="152">
        <f t="shared" si="1"/>
        <v>0</v>
      </c>
      <c r="CU15" s="152">
        <f t="shared" si="1"/>
        <v>0</v>
      </c>
      <c r="CV15" s="152">
        <f t="shared" si="1"/>
        <v>0</v>
      </c>
    </row>
    <row r="16" spans="1:100" s="100" customFormat="1" ht="15.75">
      <c r="A16" s="152"/>
      <c r="B16" s="138">
        <f>Proforma1!$D$6</f>
        <v>0</v>
      </c>
      <c r="C16" s="152"/>
      <c r="D16" s="152"/>
      <c r="E16" s="152"/>
      <c r="F16" s="152"/>
      <c r="G16" s="43"/>
      <c r="H16" s="43"/>
      <c r="I16" s="164"/>
      <c r="J16" s="164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>
        <f>K16+Q16+W16++AC16+AI16+AO16+AU16+BA16+BG16+BM16+BS16+BY16+CE16+CK16</f>
        <v>0</v>
      </c>
      <c r="CR16" s="152">
        <f t="shared" si="1"/>
        <v>0</v>
      </c>
      <c r="CS16" s="152">
        <f t="shared" si="1"/>
        <v>0</v>
      </c>
      <c r="CT16" s="152">
        <f t="shared" si="1"/>
        <v>0</v>
      </c>
      <c r="CU16" s="152">
        <f t="shared" si="1"/>
        <v>0</v>
      </c>
      <c r="CV16" s="152">
        <f t="shared" si="1"/>
        <v>0</v>
      </c>
    </row>
    <row r="17" spans="1:100" s="100" customFormat="1" ht="15.75">
      <c r="A17" s="152"/>
      <c r="B17" s="138">
        <f>Proforma1!$D$6</f>
        <v>0</v>
      </c>
      <c r="C17" s="152"/>
      <c r="D17" s="152"/>
      <c r="E17" s="152"/>
      <c r="F17" s="152"/>
      <c r="G17" s="43"/>
      <c r="H17" s="43"/>
      <c r="I17" s="164"/>
      <c r="J17" s="164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>
        <f>K17+Q17+W17++AC17+AI17+AO17+AU17+BA17+BG17+BM17+BS17+BY17+CE17+CK17</f>
        <v>0</v>
      </c>
      <c r="CR17" s="152">
        <f t="shared" si="1"/>
        <v>0</v>
      </c>
      <c r="CS17" s="152">
        <f t="shared" si="1"/>
        <v>0</v>
      </c>
      <c r="CT17" s="152">
        <f t="shared" si="1"/>
        <v>0</v>
      </c>
      <c r="CU17" s="152">
        <f t="shared" si="1"/>
        <v>0</v>
      </c>
      <c r="CV17" s="152">
        <f t="shared" si="1"/>
        <v>0</v>
      </c>
    </row>
    <row r="18" spans="1:100" s="100" customFormat="1" ht="15.75">
      <c r="A18" s="152"/>
      <c r="B18" s="138">
        <f>Proforma1!$D$6</f>
        <v>0</v>
      </c>
      <c r="C18" s="152"/>
      <c r="D18" s="152"/>
      <c r="E18" s="152"/>
      <c r="F18" s="152"/>
      <c r="G18" s="43"/>
      <c r="H18" s="43"/>
      <c r="I18" s="164"/>
      <c r="J18" s="164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>
        <f>K18+Q18+W18++AC18+AI18+AO18+AU18+BA18+BG18+BM18+BS18+BY18+CE18+CK18</f>
        <v>0</v>
      </c>
      <c r="CR18" s="152">
        <f t="shared" si="1"/>
        <v>0</v>
      </c>
      <c r="CS18" s="152">
        <f t="shared" si="1"/>
        <v>0</v>
      </c>
      <c r="CT18" s="152">
        <f t="shared" si="1"/>
        <v>0</v>
      </c>
      <c r="CU18" s="152">
        <f t="shared" si="1"/>
        <v>0</v>
      </c>
      <c r="CV18" s="152">
        <f t="shared" si="1"/>
        <v>0</v>
      </c>
    </row>
    <row r="19" spans="1:100" s="100" customFormat="1" ht="15.75">
      <c r="A19" s="152"/>
      <c r="B19" s="138">
        <f>Proforma1!$D$6</f>
        <v>0</v>
      </c>
      <c r="C19" s="152"/>
      <c r="D19" s="152"/>
      <c r="E19" s="152"/>
      <c r="F19" s="152"/>
      <c r="G19" s="43"/>
      <c r="H19" s="43"/>
      <c r="I19" s="164"/>
      <c r="J19" s="164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>
        <f>K19+Q19+W19++AC19+AI19+AO19+AU19+BA19+BG19+BM19+BS19+BY19+CE19+CK19</f>
        <v>0</v>
      </c>
      <c r="CR19" s="152">
        <f t="shared" si="1"/>
        <v>0</v>
      </c>
      <c r="CS19" s="152">
        <f t="shared" si="1"/>
        <v>0</v>
      </c>
      <c r="CT19" s="152">
        <f t="shared" si="1"/>
        <v>0</v>
      </c>
      <c r="CU19" s="152">
        <f t="shared" si="1"/>
        <v>0</v>
      </c>
      <c r="CV19" s="152">
        <f t="shared" si="1"/>
        <v>0</v>
      </c>
    </row>
    <row r="20" spans="1:100" s="100" customFormat="1" ht="15.75">
      <c r="A20" s="156"/>
      <c r="B20" s="138">
        <f>Proforma1!$D$6</f>
        <v>0</v>
      </c>
      <c r="C20" s="156"/>
      <c r="D20" s="156"/>
      <c r="E20" s="156"/>
      <c r="F20" s="156"/>
      <c r="G20" s="112"/>
      <c r="H20" s="112"/>
      <c r="I20" s="164"/>
      <c r="J20" s="164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2">
        <f>K20+Q20+W20++AC20+AI20+AO20+AU20+BA20+BG20+BM20+BS20+BY20+CE20+CK20</f>
        <v>0</v>
      </c>
      <c r="CR20" s="152">
        <f t="shared" si="1"/>
        <v>0</v>
      </c>
      <c r="CS20" s="152">
        <f t="shared" si="1"/>
        <v>0</v>
      </c>
      <c r="CT20" s="152">
        <f t="shared" si="1"/>
        <v>0</v>
      </c>
      <c r="CU20" s="152">
        <f t="shared" si="1"/>
        <v>0</v>
      </c>
      <c r="CV20" s="152">
        <f t="shared" si="1"/>
        <v>0</v>
      </c>
    </row>
    <row r="21" spans="1:100" ht="15.75">
      <c r="A21" s="153"/>
      <c r="B21" s="138">
        <f>Proforma1!$D$6</f>
        <v>0</v>
      </c>
      <c r="C21" s="153"/>
      <c r="D21" s="153"/>
      <c r="E21" s="153"/>
      <c r="F21" s="153"/>
      <c r="G21" s="43"/>
      <c r="H21" s="43"/>
      <c r="I21" s="164"/>
      <c r="J21" s="164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63">
        <f t="shared" ref="CQ21" si="2">SUM(CQ15:CQ20)</f>
        <v>0</v>
      </c>
      <c r="CR21" s="163">
        <f>SUM(CR15:CR20)</f>
        <v>0</v>
      </c>
      <c r="CS21" s="163">
        <f>SUM(CS15:CS20)</f>
        <v>0</v>
      </c>
      <c r="CT21" s="163">
        <f>SUM(CT15:CT20)</f>
        <v>0</v>
      </c>
      <c r="CU21" s="163">
        <f>SUM(CU15:CU20)</f>
        <v>0</v>
      </c>
      <c r="CV21" s="163">
        <f>SUM(CV15:CV20)</f>
        <v>0</v>
      </c>
    </row>
    <row r="22" spans="1:100" hidden="1">
      <c r="A22" s="28" t="s">
        <v>75</v>
      </c>
      <c r="B22" s="106"/>
      <c r="C22" s="106"/>
      <c r="D22" s="106"/>
      <c r="E22" s="106"/>
      <c r="F22" s="106"/>
      <c r="G22" s="43"/>
      <c r="H22" s="43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</row>
    <row r="23" spans="1:100" ht="18.75" customHeight="1">
      <c r="AB23" s="105"/>
    </row>
    <row r="24" spans="1:100" s="113" customFormat="1" ht="42" customHeight="1">
      <c r="A24" s="114"/>
      <c r="B24" s="114"/>
      <c r="C24" s="115" t="s">
        <v>22</v>
      </c>
      <c r="D24" s="115"/>
      <c r="F24" s="115" t="s">
        <v>174</v>
      </c>
      <c r="H24"/>
      <c r="I24" s="110"/>
      <c r="J24" s="110"/>
      <c r="K24" s="226" t="s">
        <v>24</v>
      </c>
      <c r="L24" s="226"/>
      <c r="M24" s="226"/>
      <c r="N24" s="226"/>
      <c r="O24" s="116"/>
      <c r="P24" s="116"/>
    </row>
    <row r="25" spans="1:100" s="113" customFormat="1" ht="22.5">
      <c r="A25" s="114"/>
      <c r="B25" s="114"/>
      <c r="C25" s="114"/>
      <c r="D25" s="114"/>
      <c r="E25" s="114"/>
      <c r="F25" s="114"/>
      <c r="G25" s="114"/>
      <c r="H25"/>
      <c r="I25" s="110"/>
      <c r="J25" s="110"/>
      <c r="K25" s="114"/>
      <c r="L25" s="114"/>
      <c r="M25" s="114"/>
      <c r="N25" s="117"/>
      <c r="O25" s="117"/>
      <c r="P25" s="117"/>
    </row>
    <row r="26" spans="1:100" s="113" customFormat="1" ht="22.5">
      <c r="A26" s="114"/>
      <c r="B26" s="29" t="s">
        <v>229</v>
      </c>
      <c r="C26" s="29"/>
      <c r="D26" s="118"/>
      <c r="E26" s="118"/>
      <c r="F26" s="118"/>
      <c r="G26" s="118"/>
      <c r="H26" s="118"/>
      <c r="I26" s="125"/>
      <c r="J26" s="125"/>
      <c r="K26" s="118"/>
      <c r="L26" s="118"/>
      <c r="M26" s="118"/>
      <c r="N26" s="119"/>
      <c r="O26" s="117"/>
      <c r="P26" s="117"/>
    </row>
    <row r="27" spans="1:100" s="113" customFormat="1" ht="22.5">
      <c r="A27" s="114"/>
      <c r="B27" s="120"/>
      <c r="C27" s="128"/>
      <c r="D27" s="114"/>
      <c r="E27" s="114"/>
      <c r="F27" s="114"/>
      <c r="G27" s="114"/>
      <c r="H27"/>
      <c r="I27" s="110"/>
      <c r="J27" s="110"/>
      <c r="K27" s="114"/>
      <c r="L27" s="114"/>
      <c r="M27" s="114"/>
      <c r="N27" s="117"/>
      <c r="O27" s="117"/>
      <c r="P27" s="117"/>
    </row>
    <row r="28" spans="1:100" s="105" customFormat="1" ht="22.5">
      <c r="A28" s="114"/>
      <c r="B28" s="114"/>
      <c r="C28" s="114"/>
      <c r="D28" s="114"/>
      <c r="E28" s="114"/>
      <c r="F28" s="114"/>
      <c r="G28" s="114"/>
      <c r="H28" s="110"/>
      <c r="I28" s="110"/>
      <c r="J28" s="110"/>
      <c r="K28" s="114"/>
      <c r="L28" s="114"/>
      <c r="M28" s="114"/>
      <c r="N28" s="117"/>
      <c r="O28" s="117"/>
      <c r="P28" s="117"/>
    </row>
    <row r="29" spans="1:100" s="105" customFormat="1" ht="22.5">
      <c r="A29" s="114"/>
      <c r="B29" s="114"/>
      <c r="C29" s="114"/>
      <c r="D29" s="114"/>
      <c r="E29" s="114"/>
      <c r="F29" s="114"/>
      <c r="G29" s="114"/>
      <c r="H29" s="110"/>
      <c r="I29" s="110"/>
      <c r="J29" s="110"/>
      <c r="K29" s="114"/>
      <c r="L29" s="114"/>
      <c r="M29" s="114"/>
      <c r="N29" s="117"/>
      <c r="O29" s="117"/>
      <c r="P29" s="117"/>
    </row>
    <row r="30" spans="1:100" s="105" customFormat="1" ht="22.5">
      <c r="A30" s="114" t="s">
        <v>71</v>
      </c>
      <c r="B30" s="114"/>
      <c r="C30" s="114"/>
      <c r="D30" s="114"/>
      <c r="E30" s="114"/>
      <c r="F30" s="114"/>
      <c r="G30" s="114"/>
      <c r="H30" s="110"/>
      <c r="I30" s="110"/>
      <c r="J30" s="110"/>
      <c r="K30" s="114"/>
      <c r="L30" s="114"/>
      <c r="M30" s="114"/>
      <c r="N30" s="117"/>
      <c r="O30" s="117"/>
      <c r="P30" s="117"/>
    </row>
    <row r="31" spans="1:100" s="21" customFormat="1" ht="22.5">
      <c r="A31" s="21" t="s">
        <v>225</v>
      </c>
      <c r="K31" s="24"/>
      <c r="M31" s="24"/>
      <c r="N31" s="24"/>
      <c r="Q31" s="24"/>
    </row>
    <row r="32" spans="1:100" ht="22.5">
      <c r="A32" s="21" t="s">
        <v>76</v>
      </c>
      <c r="B32" s="21"/>
      <c r="C32" s="21"/>
      <c r="D32" s="21"/>
      <c r="E32" s="21"/>
      <c r="F32" s="21"/>
      <c r="G32" s="21"/>
      <c r="H32" s="110"/>
      <c r="I32" s="110"/>
      <c r="J32" s="110"/>
      <c r="K32" s="21"/>
      <c r="L32" s="21"/>
      <c r="M32" s="21"/>
      <c r="N32" s="24"/>
      <c r="O32" s="24"/>
      <c r="P32" s="24"/>
    </row>
    <row r="33" spans="1:28" ht="22.5">
      <c r="A33" s="21" t="s">
        <v>77</v>
      </c>
      <c r="B33" s="21"/>
      <c r="C33" s="21"/>
      <c r="D33" s="21"/>
      <c r="E33" s="21"/>
      <c r="F33" s="21"/>
      <c r="G33" s="21"/>
      <c r="H33" s="110"/>
      <c r="I33" s="110"/>
      <c r="J33" s="110"/>
      <c r="K33" s="21"/>
      <c r="L33" s="21"/>
      <c r="M33" s="21"/>
      <c r="N33" s="24"/>
      <c r="O33" s="24"/>
      <c r="P33" s="24"/>
    </row>
    <row r="34" spans="1:28" ht="24.75" customHeight="1"/>
    <row r="35" spans="1:28" ht="24" customHeight="1"/>
    <row r="36" spans="1:28" ht="24" customHeight="1"/>
    <row r="37" spans="1:28" ht="24" customHeight="1"/>
    <row r="38" spans="1:28" ht="21.75" customHeight="1"/>
    <row r="39" spans="1:28" ht="24" customHeight="1">
      <c r="V39" s="105"/>
      <c r="W39" s="109"/>
      <c r="X39" s="109"/>
      <c r="Y39" s="109"/>
      <c r="Z39" s="109"/>
      <c r="AA39" s="109"/>
      <c r="AB39" s="105"/>
    </row>
    <row r="41" spans="1:28" ht="18" customHeight="1"/>
    <row r="42" spans="1:28" ht="34.5" customHeight="1"/>
    <row r="43" spans="1:28" ht="29.25" customHeight="1"/>
    <row r="44" spans="1:28" ht="29.25" customHeight="1"/>
    <row r="45" spans="1:28" ht="29.25" customHeight="1"/>
    <row r="46" spans="1:28" ht="29.25" customHeight="1"/>
  </sheetData>
  <sheetProtection password="DEF0" sheet="1" objects="1" scenarios="1" formatCells="0" formatColumns="0" formatRows="0"/>
  <mergeCells count="82">
    <mergeCell ref="K11:P11"/>
    <mergeCell ref="Q11:V11"/>
    <mergeCell ref="W11:AB11"/>
    <mergeCell ref="K12:L12"/>
    <mergeCell ref="M12:N12"/>
    <mergeCell ref="O12:P12"/>
    <mergeCell ref="Q12:R12"/>
    <mergeCell ref="S12:T12"/>
    <mergeCell ref="U12:V12"/>
    <mergeCell ref="W12:X12"/>
    <mergeCell ref="AU11:AZ11"/>
    <mergeCell ref="AC12:AD12"/>
    <mergeCell ref="AE12:AF12"/>
    <mergeCell ref="AG12:AH12"/>
    <mergeCell ref="AI12:AJ12"/>
    <mergeCell ref="Y12:Z12"/>
    <mergeCell ref="AA12:AB12"/>
    <mergeCell ref="AC11:AH11"/>
    <mergeCell ref="AI11:AN11"/>
    <mergeCell ref="AO11:AT11"/>
    <mergeCell ref="BE12:BF12"/>
    <mergeCell ref="BG12:BH12"/>
    <mergeCell ref="AK12:AL12"/>
    <mergeCell ref="AM12:AN12"/>
    <mergeCell ref="AO12:AP12"/>
    <mergeCell ref="AQ12:AR12"/>
    <mergeCell ref="AS12:AT12"/>
    <mergeCell ref="AU12:AV12"/>
    <mergeCell ref="CU12:CV12"/>
    <mergeCell ref="B10:B13"/>
    <mergeCell ref="K24:N24"/>
    <mergeCell ref="BW12:BX12"/>
    <mergeCell ref="CQ10:CV11"/>
    <mergeCell ref="BY11:CD11"/>
    <mergeCell ref="CE11:CJ11"/>
    <mergeCell ref="BI12:BJ12"/>
    <mergeCell ref="CA12:CB12"/>
    <mergeCell ref="CC12:CD12"/>
    <mergeCell ref="BO12:BP12"/>
    <mergeCell ref="BQ12:BR12"/>
    <mergeCell ref="BS12:BT12"/>
    <mergeCell ref="AW12:AX12"/>
    <mergeCell ref="AY12:AZ12"/>
    <mergeCell ref="BA11:BF11"/>
    <mergeCell ref="CQ12:CR12"/>
    <mergeCell ref="CS12:CT12"/>
    <mergeCell ref="CE12:CF12"/>
    <mergeCell ref="CG12:CH12"/>
    <mergeCell ref="BK12:BL12"/>
    <mergeCell ref="BM12:BN12"/>
    <mergeCell ref="A7:D7"/>
    <mergeCell ref="E7:H7"/>
    <mergeCell ref="A8:D8"/>
    <mergeCell ref="F10:G10"/>
    <mergeCell ref="F11:F13"/>
    <mergeCell ref="A10:A13"/>
    <mergeCell ref="C10:C13"/>
    <mergeCell ref="D10:D13"/>
    <mergeCell ref="E10:E13"/>
    <mergeCell ref="H10:H13"/>
    <mergeCell ref="G11:G13"/>
    <mergeCell ref="A1:R1"/>
    <mergeCell ref="A2:R2"/>
    <mergeCell ref="Q4:R4"/>
    <mergeCell ref="A5:C5"/>
    <mergeCell ref="A6:BD6"/>
    <mergeCell ref="I10:J10"/>
    <mergeCell ref="I11:I13"/>
    <mergeCell ref="J11:J13"/>
    <mergeCell ref="K10:CP10"/>
    <mergeCell ref="CK11:CP11"/>
    <mergeCell ref="CK12:CL12"/>
    <mergeCell ref="CM12:CN12"/>
    <mergeCell ref="CO12:CP12"/>
    <mergeCell ref="CI12:CJ12"/>
    <mergeCell ref="BY12:BZ12"/>
    <mergeCell ref="BU12:BV12"/>
    <mergeCell ref="BG11:BL11"/>
    <mergeCell ref="BM11:BR11"/>
    <mergeCell ref="BS11:BX11"/>
    <mergeCell ref="BA12:BB12"/>
    <mergeCell ref="BC12:BD12"/>
  </mergeCells>
  <dataValidations count="1">
    <dataValidation type="date" allowBlank="1" showInputMessage="1" showErrorMessage="1" error="Do not use &quot;.&quot; to separate date, month and year.  Use &quot;-&quot; (06-Sep-1964)" promptTitle="Date" prompt="Date should be entered as dd-MMM-yyyy (i.e., 06-Sep-1964)" sqref="I24:J26 G15:H22">
      <formula1>7306</formula1>
      <formula2>TODAY()</formula2>
    </dataValidation>
  </dataValidations>
  <pageMargins left="0.7" right="0.7" top="0.75" bottom="0.75" header="0.3" footer="0.3"/>
  <pageSetup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3" name="Button 1">
              <controlPr defaultSize="0" print="0" autoFill="0" autoLine="0" autoPict="0" macro="[0]!Ins_rows">
                <anchor moveWithCells="1" sizeWithCells="1">
                  <from>
                    <xdr:col>2</xdr:col>
                    <xdr:colOff>314325</xdr:colOff>
                    <xdr:row>26</xdr:row>
                    <xdr:rowOff>19050</xdr:rowOff>
                  </from>
                  <to>
                    <xdr:col>4</xdr:col>
                    <xdr:colOff>219075</xdr:colOff>
                    <xdr:row>27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CV55"/>
  <sheetViews>
    <sheetView workbookViewId="0">
      <pane xSplit="4" ySplit="12" topLeftCell="E14" activePane="bottomRight" state="frozen"/>
      <selection activeCell="A2" sqref="A2"/>
      <selection pane="topRight" activeCell="E2" sqref="E2"/>
      <selection pane="bottomLeft" activeCell="A13" sqref="A13"/>
      <selection pane="bottomRight" activeCell="A9" sqref="A9:A12"/>
    </sheetView>
  </sheetViews>
  <sheetFormatPr defaultRowHeight="15"/>
  <cols>
    <col min="1" max="2" width="8.7109375" customWidth="1"/>
    <col min="3" max="3" width="23.140625" customWidth="1"/>
    <col min="4" max="4" width="8.7109375" customWidth="1"/>
    <col min="5" max="5" width="9.7109375" customWidth="1"/>
    <col min="6" max="6" width="14.85546875" customWidth="1"/>
    <col min="7" max="7" width="15" customWidth="1"/>
    <col min="8" max="8" width="14.5703125" customWidth="1"/>
    <col min="9" max="9" width="9.5703125" customWidth="1"/>
    <col min="10" max="10" width="9.28515625" customWidth="1"/>
    <col min="11" max="11" width="8.7109375" customWidth="1"/>
    <col min="12" max="12" width="9.5703125" customWidth="1"/>
    <col min="13" max="13" width="9.7109375" customWidth="1"/>
    <col min="14" max="14" width="10" customWidth="1"/>
    <col min="15" max="15" width="8.7109375" customWidth="1"/>
    <col min="16" max="17" width="9.28515625" customWidth="1"/>
    <col min="18" max="19" width="8.85546875" customWidth="1"/>
    <col min="20" max="20" width="9" customWidth="1"/>
    <col min="21" max="21" width="8.5703125" customWidth="1"/>
    <col min="22" max="22" width="9.140625" customWidth="1"/>
    <col min="23" max="23" width="10.85546875" customWidth="1"/>
    <col min="24" max="24" width="9.28515625" customWidth="1"/>
    <col min="25" max="25" width="9" customWidth="1"/>
    <col min="26" max="26" width="9.42578125" customWidth="1"/>
    <col min="27" max="27" width="8.7109375" customWidth="1"/>
    <col min="28" max="28" width="8.85546875" customWidth="1"/>
    <col min="29" max="29" width="8.42578125" customWidth="1"/>
    <col min="30" max="30" width="8.85546875" customWidth="1"/>
    <col min="31" max="31" width="8.42578125" customWidth="1"/>
    <col min="32" max="32" width="9.140625" customWidth="1"/>
    <col min="33" max="33" width="8.42578125" customWidth="1"/>
    <col min="34" max="34" width="9.28515625" customWidth="1"/>
    <col min="35" max="35" width="9" customWidth="1"/>
    <col min="36" max="36" width="9.42578125" customWidth="1"/>
    <col min="37" max="37" width="9" customWidth="1"/>
    <col min="38" max="39" width="9.5703125" customWidth="1"/>
  </cols>
  <sheetData>
    <row r="1" spans="1:100" ht="18" customHeight="1">
      <c r="AJ1" s="167">
        <f>MATCH(AJ2,A:A,0)</f>
        <v>30</v>
      </c>
    </row>
    <row r="2" spans="1:100" ht="36">
      <c r="A2" s="3" t="s">
        <v>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AJ2" s="166" t="s">
        <v>75</v>
      </c>
      <c r="AK2" s="129"/>
      <c r="AL2" s="129"/>
      <c r="AM2" s="129"/>
    </row>
    <row r="3" spans="1:100" ht="23.25">
      <c r="A3" s="7" t="s">
        <v>83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J3" s="167" t="str">
        <f>Proforma1!AJ3</f>
        <v>pgt2016</v>
      </c>
    </row>
    <row r="4" spans="1:100" ht="20.25" customHeight="1">
      <c r="H4" s="23"/>
      <c r="I4" s="23"/>
      <c r="J4" s="23"/>
      <c r="K4" s="23"/>
      <c r="N4" s="23"/>
      <c r="O4" s="23"/>
      <c r="Q4" s="192" t="s">
        <v>248</v>
      </c>
      <c r="R4" s="192"/>
      <c r="AJ4" s="167">
        <f>MATCH(AJ5,B:B,0)+1</f>
        <v>35</v>
      </c>
    </row>
    <row r="5" spans="1:100" ht="20.25" customHeight="1">
      <c r="A5" s="243" t="s">
        <v>223</v>
      </c>
      <c r="B5" s="243"/>
      <c r="C5" s="243"/>
      <c r="H5" s="23"/>
      <c r="I5" s="23"/>
      <c r="J5" s="23"/>
      <c r="K5" s="23"/>
      <c r="N5" s="23"/>
      <c r="O5" s="23"/>
      <c r="Q5" s="92"/>
      <c r="R5" s="92"/>
      <c r="AJ5" s="167" t="s">
        <v>229</v>
      </c>
    </row>
    <row r="6" spans="1:100" ht="21" customHeight="1">
      <c r="A6" s="244" t="s">
        <v>231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</row>
    <row r="7" spans="1:100" ht="20.25" customHeight="1">
      <c r="A7" s="222" t="s">
        <v>20</v>
      </c>
      <c r="B7" s="222"/>
      <c r="C7" s="222"/>
      <c r="D7" s="222"/>
      <c r="E7" s="174">
        <f>Proforma1!D5</f>
        <v>0</v>
      </c>
      <c r="F7" s="174"/>
      <c r="G7" s="174"/>
      <c r="H7" s="174"/>
      <c r="I7" s="23"/>
      <c r="J7" s="23"/>
      <c r="K7" s="23"/>
      <c r="N7" s="23"/>
      <c r="O7" s="23"/>
      <c r="P7" s="19"/>
    </row>
    <row r="8" spans="1:100" ht="20.25" customHeight="1">
      <c r="A8" s="242" t="s">
        <v>21</v>
      </c>
      <c r="B8" s="242"/>
      <c r="C8" s="242"/>
      <c r="D8" s="242"/>
      <c r="E8" s="142">
        <f>Proforma1!D6</f>
        <v>0</v>
      </c>
      <c r="F8" s="143"/>
      <c r="G8" s="144"/>
      <c r="H8" s="144"/>
      <c r="I8" s="23"/>
      <c r="J8" s="23"/>
      <c r="K8" s="23"/>
      <c r="N8" s="23"/>
      <c r="O8" s="23"/>
      <c r="P8" s="19"/>
    </row>
    <row r="9" spans="1:100" s="100" customFormat="1" ht="19.5">
      <c r="A9" s="218" t="s">
        <v>139</v>
      </c>
      <c r="B9" s="223" t="s">
        <v>164</v>
      </c>
      <c r="C9" s="218" t="s">
        <v>202</v>
      </c>
      <c r="D9" s="218" t="s">
        <v>1</v>
      </c>
      <c r="E9" s="218" t="s">
        <v>170</v>
      </c>
      <c r="F9" s="218"/>
      <c r="G9" s="223" t="s">
        <v>224</v>
      </c>
      <c r="H9" s="218" t="s">
        <v>254</v>
      </c>
      <c r="I9" s="232" t="s">
        <v>31</v>
      </c>
      <c r="J9" s="233"/>
      <c r="K9" s="238" t="s">
        <v>203</v>
      </c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40"/>
      <c r="CQ9" s="218" t="s">
        <v>201</v>
      </c>
      <c r="CR9" s="218"/>
      <c r="CS9" s="218"/>
      <c r="CT9" s="218"/>
      <c r="CU9" s="218"/>
      <c r="CV9" s="218"/>
    </row>
    <row r="10" spans="1:100" s="100" customFormat="1" ht="14.25">
      <c r="A10" s="218"/>
      <c r="B10" s="224"/>
      <c r="C10" s="218"/>
      <c r="D10" s="218"/>
      <c r="E10" s="234" t="s">
        <v>211</v>
      </c>
      <c r="F10" s="234" t="s">
        <v>222</v>
      </c>
      <c r="G10" s="224"/>
      <c r="H10" s="218"/>
      <c r="I10" s="234" t="s">
        <v>32</v>
      </c>
      <c r="J10" s="235" t="s">
        <v>33</v>
      </c>
      <c r="K10" s="219" t="s">
        <v>178</v>
      </c>
      <c r="L10" s="220"/>
      <c r="M10" s="220"/>
      <c r="N10" s="220"/>
      <c r="O10" s="220"/>
      <c r="P10" s="221"/>
      <c r="Q10" s="219" t="s">
        <v>179</v>
      </c>
      <c r="R10" s="220"/>
      <c r="S10" s="220"/>
      <c r="T10" s="220"/>
      <c r="U10" s="220"/>
      <c r="V10" s="221"/>
      <c r="W10" s="219" t="s">
        <v>180</v>
      </c>
      <c r="X10" s="220"/>
      <c r="Y10" s="220"/>
      <c r="Z10" s="220"/>
      <c r="AA10" s="220"/>
      <c r="AB10" s="221"/>
      <c r="AC10" s="218" t="s">
        <v>181</v>
      </c>
      <c r="AD10" s="218"/>
      <c r="AE10" s="218"/>
      <c r="AF10" s="218"/>
      <c r="AG10" s="218"/>
      <c r="AH10" s="218"/>
      <c r="AI10" s="218" t="s">
        <v>182</v>
      </c>
      <c r="AJ10" s="218"/>
      <c r="AK10" s="218"/>
      <c r="AL10" s="218"/>
      <c r="AM10" s="218"/>
      <c r="AN10" s="218"/>
      <c r="AO10" s="218" t="s">
        <v>183</v>
      </c>
      <c r="AP10" s="218"/>
      <c r="AQ10" s="218"/>
      <c r="AR10" s="218"/>
      <c r="AS10" s="218"/>
      <c r="AT10" s="218"/>
      <c r="AU10" s="219" t="s">
        <v>187</v>
      </c>
      <c r="AV10" s="220"/>
      <c r="AW10" s="220"/>
      <c r="AX10" s="220"/>
      <c r="AY10" s="220"/>
      <c r="AZ10" s="221"/>
      <c r="BA10" s="219" t="s">
        <v>188</v>
      </c>
      <c r="BB10" s="220"/>
      <c r="BC10" s="220"/>
      <c r="BD10" s="220"/>
      <c r="BE10" s="220"/>
      <c r="BF10" s="221"/>
      <c r="BG10" s="219" t="s">
        <v>189</v>
      </c>
      <c r="BH10" s="220"/>
      <c r="BI10" s="220"/>
      <c r="BJ10" s="220"/>
      <c r="BK10" s="220"/>
      <c r="BL10" s="221"/>
      <c r="BM10" s="219" t="s">
        <v>190</v>
      </c>
      <c r="BN10" s="220"/>
      <c r="BO10" s="220"/>
      <c r="BP10" s="220"/>
      <c r="BQ10" s="220"/>
      <c r="BR10" s="221"/>
      <c r="BS10" s="219" t="s">
        <v>200</v>
      </c>
      <c r="BT10" s="220"/>
      <c r="BU10" s="220"/>
      <c r="BV10" s="220"/>
      <c r="BW10" s="220"/>
      <c r="BX10" s="221"/>
      <c r="BY10" s="219" t="s">
        <v>192</v>
      </c>
      <c r="BZ10" s="220"/>
      <c r="CA10" s="220"/>
      <c r="CB10" s="220"/>
      <c r="CC10" s="220"/>
      <c r="CD10" s="221"/>
      <c r="CE10" s="219" t="s">
        <v>193</v>
      </c>
      <c r="CF10" s="220"/>
      <c r="CG10" s="220"/>
      <c r="CH10" s="220"/>
      <c r="CI10" s="220"/>
      <c r="CJ10" s="221"/>
      <c r="CK10" s="219" t="s">
        <v>206</v>
      </c>
      <c r="CL10" s="220"/>
      <c r="CM10" s="220"/>
      <c r="CN10" s="220"/>
      <c r="CO10" s="220"/>
      <c r="CP10" s="221"/>
      <c r="CQ10" s="218"/>
      <c r="CR10" s="218"/>
      <c r="CS10" s="218"/>
      <c r="CT10" s="218"/>
      <c r="CU10" s="218"/>
      <c r="CV10" s="218"/>
    </row>
    <row r="11" spans="1:100" s="100" customFormat="1" ht="14.25">
      <c r="A11" s="218"/>
      <c r="B11" s="224"/>
      <c r="C11" s="218"/>
      <c r="D11" s="218"/>
      <c r="E11" s="234"/>
      <c r="F11" s="234"/>
      <c r="G11" s="224"/>
      <c r="H11" s="218"/>
      <c r="I11" s="234"/>
      <c r="J11" s="236"/>
      <c r="K11" s="219" t="s">
        <v>195</v>
      </c>
      <c r="L11" s="221"/>
      <c r="M11" s="219" t="s">
        <v>132</v>
      </c>
      <c r="N11" s="221"/>
      <c r="O11" s="219" t="s">
        <v>185</v>
      </c>
      <c r="P11" s="221"/>
      <c r="Q11" s="219" t="s">
        <v>195</v>
      </c>
      <c r="R11" s="221"/>
      <c r="S11" s="219" t="s">
        <v>132</v>
      </c>
      <c r="T11" s="221"/>
      <c r="U11" s="219" t="s">
        <v>185</v>
      </c>
      <c r="V11" s="221"/>
      <c r="W11" s="219" t="s">
        <v>195</v>
      </c>
      <c r="X11" s="221"/>
      <c r="Y11" s="219" t="s">
        <v>132</v>
      </c>
      <c r="Z11" s="221"/>
      <c r="AA11" s="219" t="s">
        <v>185</v>
      </c>
      <c r="AB11" s="221"/>
      <c r="AC11" s="218" t="s">
        <v>195</v>
      </c>
      <c r="AD11" s="218"/>
      <c r="AE11" s="218" t="s">
        <v>132</v>
      </c>
      <c r="AF11" s="218"/>
      <c r="AG11" s="218" t="s">
        <v>185</v>
      </c>
      <c r="AH11" s="218"/>
      <c r="AI11" s="218" t="s">
        <v>195</v>
      </c>
      <c r="AJ11" s="218"/>
      <c r="AK11" s="218" t="s">
        <v>132</v>
      </c>
      <c r="AL11" s="218"/>
      <c r="AM11" s="218" t="s">
        <v>185</v>
      </c>
      <c r="AN11" s="218"/>
      <c r="AO11" s="218" t="s">
        <v>195</v>
      </c>
      <c r="AP11" s="218"/>
      <c r="AQ11" s="218" t="s">
        <v>132</v>
      </c>
      <c r="AR11" s="218"/>
      <c r="AS11" s="218" t="s">
        <v>185</v>
      </c>
      <c r="AT11" s="218"/>
      <c r="AU11" s="219" t="s">
        <v>195</v>
      </c>
      <c r="AV11" s="221"/>
      <c r="AW11" s="219" t="s">
        <v>132</v>
      </c>
      <c r="AX11" s="221"/>
      <c r="AY11" s="219" t="s">
        <v>185</v>
      </c>
      <c r="AZ11" s="221"/>
      <c r="BA11" s="219" t="s">
        <v>195</v>
      </c>
      <c r="BB11" s="221"/>
      <c r="BC11" s="219" t="s">
        <v>132</v>
      </c>
      <c r="BD11" s="221"/>
      <c r="BE11" s="219" t="s">
        <v>185</v>
      </c>
      <c r="BF11" s="221"/>
      <c r="BG11" s="219" t="s">
        <v>195</v>
      </c>
      <c r="BH11" s="221"/>
      <c r="BI11" s="219" t="s">
        <v>132</v>
      </c>
      <c r="BJ11" s="221"/>
      <c r="BK11" s="219" t="s">
        <v>185</v>
      </c>
      <c r="BL11" s="221"/>
      <c r="BM11" s="219" t="s">
        <v>195</v>
      </c>
      <c r="BN11" s="221"/>
      <c r="BO11" s="219" t="s">
        <v>132</v>
      </c>
      <c r="BP11" s="221"/>
      <c r="BQ11" s="219" t="s">
        <v>185</v>
      </c>
      <c r="BR11" s="221"/>
      <c r="BS11" s="219" t="s">
        <v>195</v>
      </c>
      <c r="BT11" s="221"/>
      <c r="BU11" s="219" t="s">
        <v>132</v>
      </c>
      <c r="BV11" s="221"/>
      <c r="BW11" s="219" t="s">
        <v>185</v>
      </c>
      <c r="BX11" s="221"/>
      <c r="BY11" s="219" t="s">
        <v>195</v>
      </c>
      <c r="BZ11" s="221"/>
      <c r="CA11" s="219" t="s">
        <v>132</v>
      </c>
      <c r="CB11" s="221"/>
      <c r="CC11" s="219" t="s">
        <v>185</v>
      </c>
      <c r="CD11" s="221"/>
      <c r="CE11" s="219" t="s">
        <v>195</v>
      </c>
      <c r="CF11" s="221"/>
      <c r="CG11" s="219" t="s">
        <v>132</v>
      </c>
      <c r="CH11" s="221"/>
      <c r="CI11" s="219" t="s">
        <v>185</v>
      </c>
      <c r="CJ11" s="221"/>
      <c r="CK11" s="219" t="s">
        <v>195</v>
      </c>
      <c r="CL11" s="221"/>
      <c r="CM11" s="219" t="s">
        <v>132</v>
      </c>
      <c r="CN11" s="221"/>
      <c r="CO11" s="219" t="s">
        <v>185</v>
      </c>
      <c r="CP11" s="221"/>
      <c r="CQ11" s="218" t="s">
        <v>195</v>
      </c>
      <c r="CR11" s="218"/>
      <c r="CS11" s="218" t="s">
        <v>132</v>
      </c>
      <c r="CT11" s="218"/>
      <c r="CU11" s="218" t="s">
        <v>185</v>
      </c>
      <c r="CV11" s="218"/>
    </row>
    <row r="12" spans="1:100" s="100" customFormat="1" ht="81" customHeight="1">
      <c r="A12" s="218"/>
      <c r="B12" s="225"/>
      <c r="C12" s="218"/>
      <c r="D12" s="218"/>
      <c r="E12" s="234"/>
      <c r="F12" s="234"/>
      <c r="G12" s="225"/>
      <c r="H12" s="218"/>
      <c r="I12" s="234"/>
      <c r="J12" s="237"/>
      <c r="K12" s="107" t="s">
        <v>198</v>
      </c>
      <c r="L12" s="107" t="s">
        <v>199</v>
      </c>
      <c r="M12" s="107" t="s">
        <v>198</v>
      </c>
      <c r="N12" s="107" t="s">
        <v>199</v>
      </c>
      <c r="O12" s="107" t="s">
        <v>198</v>
      </c>
      <c r="P12" s="107" t="s">
        <v>199</v>
      </c>
      <c r="Q12" s="107" t="s">
        <v>198</v>
      </c>
      <c r="R12" s="107" t="s">
        <v>199</v>
      </c>
      <c r="S12" s="107" t="s">
        <v>198</v>
      </c>
      <c r="T12" s="107" t="s">
        <v>199</v>
      </c>
      <c r="U12" s="107" t="s">
        <v>198</v>
      </c>
      <c r="V12" s="107" t="s">
        <v>199</v>
      </c>
      <c r="W12" s="107" t="s">
        <v>198</v>
      </c>
      <c r="X12" s="107" t="s">
        <v>199</v>
      </c>
      <c r="Y12" s="107" t="s">
        <v>198</v>
      </c>
      <c r="Z12" s="107" t="s">
        <v>199</v>
      </c>
      <c r="AA12" s="107" t="s">
        <v>198</v>
      </c>
      <c r="AB12" s="107" t="s">
        <v>199</v>
      </c>
      <c r="AC12" s="107" t="s">
        <v>198</v>
      </c>
      <c r="AD12" s="107" t="s">
        <v>199</v>
      </c>
      <c r="AE12" s="107" t="s">
        <v>198</v>
      </c>
      <c r="AF12" s="107" t="s">
        <v>199</v>
      </c>
      <c r="AG12" s="107" t="s">
        <v>198</v>
      </c>
      <c r="AH12" s="107" t="s">
        <v>199</v>
      </c>
      <c r="AI12" s="107" t="s">
        <v>198</v>
      </c>
      <c r="AJ12" s="107" t="s">
        <v>199</v>
      </c>
      <c r="AK12" s="107" t="s">
        <v>198</v>
      </c>
      <c r="AL12" s="107" t="s">
        <v>199</v>
      </c>
      <c r="AM12" s="107" t="s">
        <v>198</v>
      </c>
      <c r="AN12" s="107" t="s">
        <v>199</v>
      </c>
      <c r="AO12" s="107" t="s">
        <v>198</v>
      </c>
      <c r="AP12" s="107" t="s">
        <v>199</v>
      </c>
      <c r="AQ12" s="107" t="s">
        <v>198</v>
      </c>
      <c r="AR12" s="107" t="s">
        <v>199</v>
      </c>
      <c r="AS12" s="107" t="s">
        <v>198</v>
      </c>
      <c r="AT12" s="107" t="s">
        <v>199</v>
      </c>
      <c r="AU12" s="107" t="s">
        <v>198</v>
      </c>
      <c r="AV12" s="107" t="s">
        <v>199</v>
      </c>
      <c r="AW12" s="107" t="s">
        <v>198</v>
      </c>
      <c r="AX12" s="107" t="s">
        <v>199</v>
      </c>
      <c r="AY12" s="107" t="s">
        <v>198</v>
      </c>
      <c r="AZ12" s="107" t="s">
        <v>199</v>
      </c>
      <c r="BA12" s="107" t="s">
        <v>198</v>
      </c>
      <c r="BB12" s="107" t="s">
        <v>199</v>
      </c>
      <c r="BC12" s="107" t="s">
        <v>198</v>
      </c>
      <c r="BD12" s="107" t="s">
        <v>199</v>
      </c>
      <c r="BE12" s="107" t="s">
        <v>198</v>
      </c>
      <c r="BF12" s="107" t="s">
        <v>199</v>
      </c>
      <c r="BG12" s="107" t="s">
        <v>198</v>
      </c>
      <c r="BH12" s="107" t="s">
        <v>199</v>
      </c>
      <c r="BI12" s="107" t="s">
        <v>198</v>
      </c>
      <c r="BJ12" s="107" t="s">
        <v>199</v>
      </c>
      <c r="BK12" s="107" t="s">
        <v>198</v>
      </c>
      <c r="BL12" s="107" t="s">
        <v>199</v>
      </c>
      <c r="BM12" s="107" t="s">
        <v>198</v>
      </c>
      <c r="BN12" s="107" t="s">
        <v>199</v>
      </c>
      <c r="BO12" s="107" t="s">
        <v>198</v>
      </c>
      <c r="BP12" s="107" t="s">
        <v>199</v>
      </c>
      <c r="BQ12" s="107" t="s">
        <v>198</v>
      </c>
      <c r="BR12" s="107" t="s">
        <v>199</v>
      </c>
      <c r="BS12" s="107" t="s">
        <v>198</v>
      </c>
      <c r="BT12" s="107" t="s">
        <v>199</v>
      </c>
      <c r="BU12" s="107" t="s">
        <v>198</v>
      </c>
      <c r="BV12" s="107" t="s">
        <v>199</v>
      </c>
      <c r="BW12" s="107" t="s">
        <v>198</v>
      </c>
      <c r="BX12" s="107" t="s">
        <v>199</v>
      </c>
      <c r="BY12" s="107" t="s">
        <v>198</v>
      </c>
      <c r="BZ12" s="107" t="s">
        <v>199</v>
      </c>
      <c r="CA12" s="107" t="s">
        <v>198</v>
      </c>
      <c r="CB12" s="107" t="s">
        <v>199</v>
      </c>
      <c r="CC12" s="107" t="s">
        <v>198</v>
      </c>
      <c r="CD12" s="107" t="s">
        <v>199</v>
      </c>
      <c r="CE12" s="107" t="s">
        <v>198</v>
      </c>
      <c r="CF12" s="107" t="s">
        <v>199</v>
      </c>
      <c r="CG12" s="107" t="s">
        <v>198</v>
      </c>
      <c r="CH12" s="107" t="s">
        <v>199</v>
      </c>
      <c r="CI12" s="107" t="s">
        <v>198</v>
      </c>
      <c r="CJ12" s="107" t="s">
        <v>199</v>
      </c>
      <c r="CK12" s="107" t="s">
        <v>198</v>
      </c>
      <c r="CL12" s="107" t="s">
        <v>199</v>
      </c>
      <c r="CM12" s="107" t="s">
        <v>198</v>
      </c>
      <c r="CN12" s="107" t="s">
        <v>199</v>
      </c>
      <c r="CO12" s="107" t="s">
        <v>198</v>
      </c>
      <c r="CP12" s="107" t="s">
        <v>199</v>
      </c>
      <c r="CQ12" s="107" t="s">
        <v>198</v>
      </c>
      <c r="CR12" s="107" t="s">
        <v>199</v>
      </c>
      <c r="CS12" s="107" t="s">
        <v>198</v>
      </c>
      <c r="CT12" s="107" t="s">
        <v>199</v>
      </c>
      <c r="CU12" s="107" t="s">
        <v>198</v>
      </c>
      <c r="CV12" s="107" t="s">
        <v>199</v>
      </c>
    </row>
    <row r="13" spans="1:100" s="100" customFormat="1" ht="15.75">
      <c r="A13" s="102">
        <v>1</v>
      </c>
      <c r="B13" s="102" t="s">
        <v>82</v>
      </c>
      <c r="C13" s="102">
        <v>2</v>
      </c>
      <c r="D13" s="102">
        <v>3</v>
      </c>
      <c r="E13" s="102">
        <v>4</v>
      </c>
      <c r="F13" s="102">
        <v>5</v>
      </c>
      <c r="G13" s="102">
        <v>6</v>
      </c>
      <c r="H13" s="102">
        <v>7</v>
      </c>
      <c r="I13" s="102">
        <v>8</v>
      </c>
      <c r="J13" s="102">
        <v>9</v>
      </c>
      <c r="K13" s="102">
        <v>10</v>
      </c>
      <c r="L13" s="102">
        <v>11</v>
      </c>
      <c r="M13" s="102">
        <v>12</v>
      </c>
      <c r="N13" s="102">
        <v>13</v>
      </c>
      <c r="O13" s="102">
        <v>14</v>
      </c>
      <c r="P13" s="102">
        <v>15</v>
      </c>
      <c r="Q13" s="102">
        <v>16</v>
      </c>
      <c r="R13" s="102">
        <v>17</v>
      </c>
      <c r="S13" s="102">
        <v>18</v>
      </c>
      <c r="T13" s="102">
        <v>19</v>
      </c>
      <c r="U13" s="102">
        <v>20</v>
      </c>
      <c r="V13" s="102">
        <v>21</v>
      </c>
      <c r="W13" s="102">
        <v>22</v>
      </c>
      <c r="X13" s="102">
        <v>23</v>
      </c>
      <c r="Y13" s="102">
        <v>24</v>
      </c>
      <c r="Z13" s="102">
        <v>25</v>
      </c>
      <c r="AA13" s="102">
        <v>26</v>
      </c>
      <c r="AB13" s="102">
        <v>27</v>
      </c>
      <c r="AC13" s="102">
        <v>28</v>
      </c>
      <c r="AD13" s="102">
        <v>29</v>
      </c>
      <c r="AE13" s="102">
        <v>30</v>
      </c>
      <c r="AF13" s="102">
        <v>31</v>
      </c>
      <c r="AG13" s="102">
        <v>32</v>
      </c>
      <c r="AH13" s="102">
        <v>33</v>
      </c>
      <c r="AI13" s="102">
        <v>34</v>
      </c>
      <c r="AJ13" s="102">
        <v>35</v>
      </c>
      <c r="AK13" s="102">
        <v>36</v>
      </c>
      <c r="AL13" s="102">
        <v>37</v>
      </c>
      <c r="AM13" s="102">
        <v>38</v>
      </c>
      <c r="AN13" s="102">
        <v>39</v>
      </c>
      <c r="AO13" s="102">
        <v>40</v>
      </c>
      <c r="AP13" s="102">
        <v>41</v>
      </c>
      <c r="AQ13" s="102">
        <v>42</v>
      </c>
      <c r="AR13" s="102">
        <v>43</v>
      </c>
      <c r="AS13" s="102">
        <v>44</v>
      </c>
      <c r="AT13" s="102">
        <v>45</v>
      </c>
      <c r="AU13" s="102">
        <v>46</v>
      </c>
      <c r="AV13" s="102">
        <v>47</v>
      </c>
      <c r="AW13" s="102">
        <v>48</v>
      </c>
      <c r="AX13" s="102">
        <v>49</v>
      </c>
      <c r="AY13" s="102">
        <v>50</v>
      </c>
      <c r="AZ13" s="102">
        <v>51</v>
      </c>
      <c r="BA13" s="102">
        <v>52</v>
      </c>
      <c r="BB13" s="102">
        <v>53</v>
      </c>
      <c r="BC13" s="102">
        <v>54</v>
      </c>
      <c r="BD13" s="102">
        <v>55</v>
      </c>
      <c r="BE13" s="102">
        <v>56</v>
      </c>
      <c r="BF13" s="102">
        <v>57</v>
      </c>
      <c r="BG13" s="102">
        <v>58</v>
      </c>
      <c r="BH13" s="102">
        <v>59</v>
      </c>
      <c r="BI13" s="102">
        <v>60</v>
      </c>
      <c r="BJ13" s="102">
        <v>61</v>
      </c>
      <c r="BK13" s="102">
        <v>62</v>
      </c>
      <c r="BL13" s="102">
        <v>63</v>
      </c>
      <c r="BM13" s="102">
        <v>64</v>
      </c>
      <c r="BN13" s="102">
        <v>65</v>
      </c>
      <c r="BO13" s="102">
        <v>66</v>
      </c>
      <c r="BP13" s="102">
        <v>67</v>
      </c>
      <c r="BQ13" s="102">
        <v>68</v>
      </c>
      <c r="BR13" s="102">
        <v>69</v>
      </c>
      <c r="BS13" s="102">
        <v>70</v>
      </c>
      <c r="BT13" s="102">
        <v>71</v>
      </c>
      <c r="BU13" s="102">
        <v>72</v>
      </c>
      <c r="BV13" s="102">
        <v>73</v>
      </c>
      <c r="BW13" s="102">
        <v>74</v>
      </c>
      <c r="BX13" s="102">
        <v>75</v>
      </c>
      <c r="BY13" s="102">
        <v>76</v>
      </c>
      <c r="BZ13" s="102">
        <v>77</v>
      </c>
      <c r="CA13" s="102">
        <v>78</v>
      </c>
      <c r="CB13" s="102">
        <v>79</v>
      </c>
      <c r="CC13" s="102">
        <v>80</v>
      </c>
      <c r="CD13" s="102">
        <v>81</v>
      </c>
      <c r="CE13" s="102">
        <v>82</v>
      </c>
      <c r="CF13" s="102">
        <v>83</v>
      </c>
      <c r="CG13" s="102">
        <v>84</v>
      </c>
      <c r="CH13" s="102">
        <v>85</v>
      </c>
      <c r="CI13" s="102">
        <v>86</v>
      </c>
      <c r="CJ13" s="102">
        <v>87</v>
      </c>
      <c r="CK13" s="102">
        <v>88</v>
      </c>
      <c r="CL13" s="102">
        <v>89</v>
      </c>
      <c r="CM13" s="102">
        <v>90</v>
      </c>
      <c r="CN13" s="102">
        <v>91</v>
      </c>
      <c r="CO13" s="102">
        <v>92</v>
      </c>
      <c r="CP13" s="102">
        <v>93</v>
      </c>
      <c r="CQ13" s="102">
        <v>94</v>
      </c>
      <c r="CR13" s="102">
        <v>95</v>
      </c>
      <c r="CS13" s="102">
        <v>96</v>
      </c>
      <c r="CT13" s="102">
        <v>97</v>
      </c>
      <c r="CU13" s="102">
        <v>98</v>
      </c>
      <c r="CV13" s="102">
        <v>99</v>
      </c>
    </row>
    <row r="14" spans="1:100" s="100" customFormat="1" ht="15.75">
      <c r="A14" s="152"/>
      <c r="B14" s="138">
        <f>Proforma1!$D$6</f>
        <v>0</v>
      </c>
      <c r="C14" s="152"/>
      <c r="D14" s="152"/>
      <c r="E14" s="152"/>
      <c r="F14" s="43"/>
      <c r="G14" s="43"/>
      <c r="H14" s="43"/>
      <c r="I14" s="164"/>
      <c r="J14" s="164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>
        <f t="shared" ref="CQ14" si="0">K14+Q14+W14+AC14+AI14+AO14+AU14+BA14+BG14+BM14+BS14+BY14+CE14+CK14</f>
        <v>0</v>
      </c>
      <c r="CR14" s="152">
        <f t="shared" ref="CR14:CR29" si="1">L14+R14+X14+AD14+AJ14+AP14+AV14+BB14+BH14+BN14+BT14+BZ14+CF14+CL14</f>
        <v>0</v>
      </c>
      <c r="CS14" s="152">
        <f t="shared" ref="CS14:CS29" si="2">M14+S14+Y14+AE14+AK14+AQ14+AW14+BC14+BI14+BO14+BU14+CA14+CG14+CM14</f>
        <v>0</v>
      </c>
      <c r="CT14" s="152">
        <f t="shared" ref="CT14:CT29" si="3">N14+T14+Z14+AF14+AL14+AR14+AX14+BD14+BJ14+BP14+BV14+CB14+CH14+CN14</f>
        <v>0</v>
      </c>
      <c r="CU14" s="152">
        <f t="shared" ref="CU14:CU29" si="4">O14+U14+AA14+AG14+AM14+AS14+AY14+BE14+BK14+BQ14+BW14+CC14+CI14+CO14</f>
        <v>0</v>
      </c>
      <c r="CV14" s="152">
        <f t="shared" ref="CV14:CV29" si="5">P14+V14+AB14+AH14+AN14+AT14+AZ14+BF14+BL14+BR14+BX14+CD14+CJ14+CP14</f>
        <v>0</v>
      </c>
    </row>
    <row r="15" spans="1:100" s="100" customFormat="1" ht="15.75">
      <c r="A15" s="152"/>
      <c r="B15" s="138">
        <f>Proforma1!$D$6</f>
        <v>0</v>
      </c>
      <c r="C15" s="152"/>
      <c r="D15" s="152"/>
      <c r="E15" s="152"/>
      <c r="F15" s="43"/>
      <c r="G15" s="43"/>
      <c r="H15" s="43"/>
      <c r="I15" s="164"/>
      <c r="J15" s="164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>
        <f>K15+Q15+W15+AC15+AI15+AO15+AU15+BA15+BG15+BM15+BS15+BY15+CE15+CK15</f>
        <v>0</v>
      </c>
      <c r="CR15" s="152">
        <f t="shared" si="1"/>
        <v>0</v>
      </c>
      <c r="CS15" s="152">
        <f t="shared" si="2"/>
        <v>0</v>
      </c>
      <c r="CT15" s="152">
        <f t="shared" si="3"/>
        <v>0</v>
      </c>
      <c r="CU15" s="152">
        <f t="shared" si="4"/>
        <v>0</v>
      </c>
      <c r="CV15" s="152">
        <f t="shared" si="5"/>
        <v>0</v>
      </c>
    </row>
    <row r="16" spans="1:100" s="100" customFormat="1" ht="15.75">
      <c r="A16" s="152"/>
      <c r="B16" s="138">
        <f>Proforma1!$D$6</f>
        <v>0</v>
      </c>
      <c r="C16" s="152"/>
      <c r="D16" s="152"/>
      <c r="E16" s="152"/>
      <c r="F16" s="43"/>
      <c r="G16" s="43"/>
      <c r="H16" s="43"/>
      <c r="I16" s="164"/>
      <c r="J16" s="164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>
        <f>K16+Q16+W16+AC16+AI16+AO16+AU16+BA16+BG16+BM16+BS16+BY16+CE16+CK16</f>
        <v>0</v>
      </c>
      <c r="CR16" s="152">
        <f t="shared" si="1"/>
        <v>0</v>
      </c>
      <c r="CS16" s="152">
        <f t="shared" si="2"/>
        <v>0</v>
      </c>
      <c r="CT16" s="152">
        <f t="shared" si="3"/>
        <v>0</v>
      </c>
      <c r="CU16" s="152">
        <f t="shared" si="4"/>
        <v>0</v>
      </c>
      <c r="CV16" s="152">
        <f t="shared" si="5"/>
        <v>0</v>
      </c>
    </row>
    <row r="17" spans="1:100" s="100" customFormat="1" ht="15.75">
      <c r="A17" s="152"/>
      <c r="B17" s="138">
        <f>Proforma1!$D$6</f>
        <v>0</v>
      </c>
      <c r="C17" s="152"/>
      <c r="D17" s="152"/>
      <c r="E17" s="152"/>
      <c r="F17" s="43"/>
      <c r="G17" s="43"/>
      <c r="H17" s="43"/>
      <c r="I17" s="164"/>
      <c r="J17" s="164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>
        <f>K17+Q17+W17+AC17+AI17+AO17+AU17+BA17+BG17+BM17+BS17+BY17+CE17+CK17</f>
        <v>0</v>
      </c>
      <c r="CR17" s="152">
        <f t="shared" si="1"/>
        <v>0</v>
      </c>
      <c r="CS17" s="152">
        <f t="shared" si="2"/>
        <v>0</v>
      </c>
      <c r="CT17" s="152">
        <f t="shared" si="3"/>
        <v>0</v>
      </c>
      <c r="CU17" s="152">
        <f t="shared" si="4"/>
        <v>0</v>
      </c>
      <c r="CV17" s="152">
        <f t="shared" si="5"/>
        <v>0</v>
      </c>
    </row>
    <row r="18" spans="1:100" s="100" customFormat="1" ht="15.75">
      <c r="A18" s="152"/>
      <c r="B18" s="138">
        <f>Proforma1!$D$6</f>
        <v>0</v>
      </c>
      <c r="C18" s="152"/>
      <c r="D18" s="152"/>
      <c r="E18" s="152"/>
      <c r="F18" s="43"/>
      <c r="G18" s="43"/>
      <c r="H18" s="43"/>
      <c r="I18" s="164"/>
      <c r="J18" s="164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60"/>
      <c r="CP18" s="152"/>
      <c r="CQ18" s="152">
        <f>K18+Q18+W18+AC18+AI18+AO18+AU18+BA18+BG18+BM18+BS18+BY18+CE18+CK18</f>
        <v>0</v>
      </c>
      <c r="CR18" s="152">
        <f t="shared" si="1"/>
        <v>0</v>
      </c>
      <c r="CS18" s="152">
        <f t="shared" si="2"/>
        <v>0</v>
      </c>
      <c r="CT18" s="152">
        <f t="shared" si="3"/>
        <v>0</v>
      </c>
      <c r="CU18" s="152">
        <f t="shared" si="4"/>
        <v>0</v>
      </c>
      <c r="CV18" s="152">
        <f t="shared" si="5"/>
        <v>0</v>
      </c>
    </row>
    <row r="19" spans="1:100" s="100" customFormat="1" ht="15.75">
      <c r="A19" s="152"/>
      <c r="B19" s="138">
        <f>Proforma1!$D$6</f>
        <v>0</v>
      </c>
      <c r="C19" s="152"/>
      <c r="D19" s="152"/>
      <c r="E19" s="152"/>
      <c r="F19" s="43"/>
      <c r="G19" s="43"/>
      <c r="H19" s="43"/>
      <c r="I19" s="164"/>
      <c r="J19" s="164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>
        <f>K19+Q19+W19+AC19+AI19+AO19+AU19+BA19+BG19+BM19+BS19+BY19+CE19+CK19</f>
        <v>0</v>
      </c>
      <c r="CR19" s="152">
        <f t="shared" si="1"/>
        <v>0</v>
      </c>
      <c r="CS19" s="152">
        <f t="shared" si="2"/>
        <v>0</v>
      </c>
      <c r="CT19" s="152">
        <f t="shared" si="3"/>
        <v>0</v>
      </c>
      <c r="CU19" s="152">
        <f t="shared" si="4"/>
        <v>0</v>
      </c>
      <c r="CV19" s="152">
        <f t="shared" si="5"/>
        <v>0</v>
      </c>
    </row>
    <row r="20" spans="1:100" s="100" customFormat="1" ht="15.75">
      <c r="A20" s="152"/>
      <c r="B20" s="138">
        <f>Proforma1!$D$6</f>
        <v>0</v>
      </c>
      <c r="C20" s="152"/>
      <c r="D20" s="152"/>
      <c r="E20" s="152"/>
      <c r="F20" s="43"/>
      <c r="G20" s="43"/>
      <c r="H20" s="43"/>
      <c r="I20" s="164"/>
      <c r="J20" s="164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>
        <f t="shared" ref="CQ20" si="6">K20+Q20+W20+AC20+AI20+AO20+AU20+BA20+BG20+BM20+BS20+BY20+CE20+CK20</f>
        <v>0</v>
      </c>
      <c r="CR20" s="152">
        <f t="shared" si="1"/>
        <v>0</v>
      </c>
      <c r="CS20" s="152">
        <f t="shared" si="2"/>
        <v>0</v>
      </c>
      <c r="CT20" s="152">
        <f t="shared" si="3"/>
        <v>0</v>
      </c>
      <c r="CU20" s="152">
        <f t="shared" si="4"/>
        <v>0</v>
      </c>
      <c r="CV20" s="152">
        <f t="shared" si="5"/>
        <v>0</v>
      </c>
    </row>
    <row r="21" spans="1:100" s="100" customFormat="1" ht="15.75">
      <c r="A21" s="152"/>
      <c r="B21" s="138">
        <f>Proforma1!$D$6</f>
        <v>0</v>
      </c>
      <c r="C21" s="152"/>
      <c r="D21" s="152"/>
      <c r="E21" s="152"/>
      <c r="F21" s="43"/>
      <c r="G21" s="43"/>
      <c r="H21" s="43"/>
      <c r="I21" s="164"/>
      <c r="J21" s="164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>
        <f>K21+Q21+W21+AC21+AI21+AO21+AU21+BA21+BG21+BM21+BS21+BY21+CE21+CK21</f>
        <v>0</v>
      </c>
      <c r="CR21" s="152">
        <f t="shared" si="1"/>
        <v>0</v>
      </c>
      <c r="CS21" s="152">
        <f t="shared" si="2"/>
        <v>0</v>
      </c>
      <c r="CT21" s="152">
        <f t="shared" si="3"/>
        <v>0</v>
      </c>
      <c r="CU21" s="152">
        <f t="shared" si="4"/>
        <v>0</v>
      </c>
      <c r="CV21" s="152">
        <f t="shared" si="5"/>
        <v>0</v>
      </c>
    </row>
    <row r="22" spans="1:100" s="100" customFormat="1" ht="15.75">
      <c r="A22" s="152"/>
      <c r="B22" s="138">
        <f>Proforma1!$D$6</f>
        <v>0</v>
      </c>
      <c r="C22" s="152"/>
      <c r="D22" s="152"/>
      <c r="E22" s="152"/>
      <c r="F22" s="43"/>
      <c r="G22" s="43"/>
      <c r="H22" s="43"/>
      <c r="I22" s="164"/>
      <c r="J22" s="164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>
        <f t="shared" ref="CQ22" si="7">K22+Q22+W22+AC22+AI22+AO22+AU22+BA22+BG22+BM22+BS22+BY22+CE22+CK22</f>
        <v>0</v>
      </c>
      <c r="CR22" s="152">
        <f t="shared" si="1"/>
        <v>0</v>
      </c>
      <c r="CS22" s="152">
        <f t="shared" si="2"/>
        <v>0</v>
      </c>
      <c r="CT22" s="152">
        <f t="shared" si="3"/>
        <v>0</v>
      </c>
      <c r="CU22" s="152">
        <f t="shared" si="4"/>
        <v>0</v>
      </c>
      <c r="CV22" s="152">
        <f t="shared" si="5"/>
        <v>0</v>
      </c>
    </row>
    <row r="23" spans="1:100" s="100" customFormat="1" ht="15.75">
      <c r="A23" s="152"/>
      <c r="B23" s="138">
        <f>Proforma1!$D$6</f>
        <v>0</v>
      </c>
      <c r="C23" s="152"/>
      <c r="D23" s="152"/>
      <c r="E23" s="152"/>
      <c r="F23" s="43"/>
      <c r="G23" s="43"/>
      <c r="H23" s="43"/>
      <c r="I23" s="164"/>
      <c r="J23" s="164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>
        <f>K23+Q23+W23+AC23+AI23+AO23+AU23+BA23+BG23+BM23+BS23+BY23+CE23+CK23</f>
        <v>0</v>
      </c>
      <c r="CR23" s="152">
        <f t="shared" si="1"/>
        <v>0</v>
      </c>
      <c r="CS23" s="152">
        <f t="shared" si="2"/>
        <v>0</v>
      </c>
      <c r="CT23" s="152">
        <f t="shared" si="3"/>
        <v>0</v>
      </c>
      <c r="CU23" s="152">
        <f t="shared" si="4"/>
        <v>0</v>
      </c>
      <c r="CV23" s="152">
        <f t="shared" si="5"/>
        <v>0</v>
      </c>
    </row>
    <row r="24" spans="1:100" s="100" customFormat="1" ht="15.75">
      <c r="A24" s="152"/>
      <c r="B24" s="138">
        <f>Proforma1!$D$6</f>
        <v>0</v>
      </c>
      <c r="C24" s="152"/>
      <c r="D24" s="152"/>
      <c r="E24" s="152"/>
      <c r="F24" s="43"/>
      <c r="G24" s="43"/>
      <c r="H24" s="43"/>
      <c r="I24" s="164"/>
      <c r="J24" s="164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>
        <f t="shared" ref="CQ24" si="8">K24+Q24+W24+AC24+AI24+AO24+AU24+BA24+BG24+BM24+BS24+BY24+CE24+CK24</f>
        <v>0</v>
      </c>
      <c r="CR24" s="152">
        <f t="shared" si="1"/>
        <v>0</v>
      </c>
      <c r="CS24" s="152">
        <f t="shared" si="2"/>
        <v>0</v>
      </c>
      <c r="CT24" s="152">
        <f t="shared" si="3"/>
        <v>0</v>
      </c>
      <c r="CU24" s="152">
        <f t="shared" si="4"/>
        <v>0</v>
      </c>
      <c r="CV24" s="152">
        <f t="shared" si="5"/>
        <v>0</v>
      </c>
    </row>
    <row r="25" spans="1:100" s="100" customFormat="1" ht="15.75">
      <c r="A25" s="152"/>
      <c r="B25" s="138">
        <f>Proforma1!$D$6</f>
        <v>0</v>
      </c>
      <c r="C25" s="152"/>
      <c r="D25" s="152"/>
      <c r="E25" s="152"/>
      <c r="F25" s="43"/>
      <c r="G25" s="43"/>
      <c r="H25" s="43"/>
      <c r="I25" s="164"/>
      <c r="J25" s="164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>
        <f>K25+Q25+W25+AC25+AI25+AO25+AU25+BA25+BG25+BM25+BS25+BY25+CE25+CK25</f>
        <v>0</v>
      </c>
      <c r="CR25" s="152">
        <f t="shared" si="1"/>
        <v>0</v>
      </c>
      <c r="CS25" s="152">
        <f t="shared" si="2"/>
        <v>0</v>
      </c>
      <c r="CT25" s="152">
        <f t="shared" si="3"/>
        <v>0</v>
      </c>
      <c r="CU25" s="152">
        <f t="shared" si="4"/>
        <v>0</v>
      </c>
      <c r="CV25" s="152">
        <f t="shared" si="5"/>
        <v>0</v>
      </c>
    </row>
    <row r="26" spans="1:100" s="100" customFormat="1" ht="15.75">
      <c r="A26" s="152"/>
      <c r="B26" s="138">
        <f>Proforma1!$D$6</f>
        <v>0</v>
      </c>
      <c r="C26" s="152"/>
      <c r="D26" s="152"/>
      <c r="E26" s="152"/>
      <c r="F26" s="43"/>
      <c r="G26" s="43"/>
      <c r="H26" s="43"/>
      <c r="I26" s="164"/>
      <c r="J26" s="164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>
        <f t="shared" ref="CQ26" si="9">K26+Q26+W26+AC26+AI26+AO26+AU26+BA26+BG26+BM26+BS26+BY26+CE26+CK26</f>
        <v>0</v>
      </c>
      <c r="CR26" s="152">
        <f t="shared" si="1"/>
        <v>0</v>
      </c>
      <c r="CS26" s="152">
        <f t="shared" si="2"/>
        <v>0</v>
      </c>
      <c r="CT26" s="152">
        <f t="shared" si="3"/>
        <v>0</v>
      </c>
      <c r="CU26" s="152">
        <f t="shared" si="4"/>
        <v>0</v>
      </c>
      <c r="CV26" s="152">
        <f t="shared" si="5"/>
        <v>0</v>
      </c>
    </row>
    <row r="27" spans="1:100" s="100" customFormat="1" ht="15.75">
      <c r="A27" s="152"/>
      <c r="B27" s="138">
        <f>Proforma1!$D$6</f>
        <v>0</v>
      </c>
      <c r="C27" s="152"/>
      <c r="D27" s="152"/>
      <c r="E27" s="152"/>
      <c r="F27" s="43"/>
      <c r="G27" s="43"/>
      <c r="H27" s="43"/>
      <c r="I27" s="164"/>
      <c r="J27" s="164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>
        <f>K27+Q27+W27+AC27+AI27+AO27+AU27+BA27+BG27+BM27+BS27+BY27+CE27+CK27</f>
        <v>0</v>
      </c>
      <c r="CR27" s="152">
        <f t="shared" si="1"/>
        <v>0</v>
      </c>
      <c r="CS27" s="152">
        <f t="shared" si="2"/>
        <v>0</v>
      </c>
      <c r="CT27" s="152">
        <f t="shared" si="3"/>
        <v>0</v>
      </c>
      <c r="CU27" s="152">
        <f t="shared" si="4"/>
        <v>0</v>
      </c>
      <c r="CV27" s="152">
        <f t="shared" si="5"/>
        <v>0</v>
      </c>
    </row>
    <row r="28" spans="1:100" s="100" customFormat="1" ht="15.75">
      <c r="A28" s="152"/>
      <c r="B28" s="138">
        <f>Proforma1!$D$6</f>
        <v>0</v>
      </c>
      <c r="C28" s="152"/>
      <c r="D28" s="152"/>
      <c r="E28" s="152"/>
      <c r="F28" s="43"/>
      <c r="G28" s="43"/>
      <c r="H28" s="43"/>
      <c r="I28" s="164"/>
      <c r="J28" s="164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>
        <f t="shared" ref="CQ28" si="10">K28+Q28+W28+AC28+AI28+AO28+AU28+BA28+BG28+BM28+BS28+BY28+CE28+CK28</f>
        <v>0</v>
      </c>
      <c r="CR28" s="152">
        <f t="shared" si="1"/>
        <v>0</v>
      </c>
      <c r="CS28" s="152">
        <f t="shared" si="2"/>
        <v>0</v>
      </c>
      <c r="CT28" s="152">
        <f t="shared" si="3"/>
        <v>0</v>
      </c>
      <c r="CU28" s="152">
        <f t="shared" si="4"/>
        <v>0</v>
      </c>
      <c r="CV28" s="152">
        <f t="shared" si="5"/>
        <v>0</v>
      </c>
    </row>
    <row r="29" spans="1:100" s="100" customFormat="1" ht="15.75">
      <c r="A29" s="152"/>
      <c r="B29" s="138">
        <f>Proforma1!$D$6</f>
        <v>0</v>
      </c>
      <c r="C29" s="152"/>
      <c r="D29" s="152"/>
      <c r="E29" s="152"/>
      <c r="F29" s="43"/>
      <c r="G29" s="43"/>
      <c r="H29" s="43"/>
      <c r="I29" s="164"/>
      <c r="J29" s="164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>
        <f>K29+Q29+W29+AC29+AI29+AO29+AU29+BA29+BG29+BM29+BS29+BY29+CE29+CK29</f>
        <v>0</v>
      </c>
      <c r="CR29" s="152">
        <f t="shared" si="1"/>
        <v>0</v>
      </c>
      <c r="CS29" s="152">
        <f t="shared" si="2"/>
        <v>0</v>
      </c>
      <c r="CT29" s="152">
        <f t="shared" si="3"/>
        <v>0</v>
      </c>
      <c r="CU29" s="152">
        <f t="shared" si="4"/>
        <v>0</v>
      </c>
      <c r="CV29" s="152">
        <f t="shared" si="5"/>
        <v>0</v>
      </c>
    </row>
    <row r="30" spans="1:100" s="100" customFormat="1" ht="15.75" hidden="1">
      <c r="A30" s="152" t="s">
        <v>75</v>
      </c>
      <c r="B30" s="138">
        <f>Proforma1!$D$6</f>
        <v>0</v>
      </c>
      <c r="C30" s="152"/>
      <c r="D30" s="152"/>
      <c r="E30" s="152"/>
      <c r="F30" s="43"/>
      <c r="G30" s="43"/>
      <c r="H30" s="43"/>
      <c r="I30" s="164"/>
      <c r="J30" s="164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63">
        <f t="shared" ref="CQ30" si="11">SUM(CQ14:CQ29)</f>
        <v>0</v>
      </c>
      <c r="CR30" s="163">
        <f>SUM(CR14:CR29)</f>
        <v>0</v>
      </c>
      <c r="CS30" s="163">
        <f>SUM(CS14:CS29)</f>
        <v>0</v>
      </c>
      <c r="CT30" s="163">
        <f>SUM(CT14:CT29)</f>
        <v>0</v>
      </c>
      <c r="CU30" s="163">
        <f>SUM(CU14:CU29)</f>
        <v>0</v>
      </c>
      <c r="CV30" s="163">
        <f>SUM(CV14:CV29)</f>
        <v>0</v>
      </c>
    </row>
    <row r="31" spans="1:100" ht="24.75" customHeight="1"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</row>
    <row r="32" spans="1:100" s="113" customFormat="1" ht="42" customHeight="1">
      <c r="A32" s="114"/>
      <c r="B32" s="114"/>
      <c r="C32" s="115" t="s">
        <v>22</v>
      </c>
      <c r="D32" s="115"/>
      <c r="F32" s="115" t="s">
        <v>174</v>
      </c>
      <c r="H32" s="115"/>
      <c r="I32" s="115"/>
      <c r="J32" s="115"/>
      <c r="K32" s="226" t="s">
        <v>24</v>
      </c>
      <c r="L32" s="226"/>
      <c r="M32" s="226"/>
      <c r="N32" s="226"/>
      <c r="O32" s="116"/>
      <c r="P32" s="116"/>
    </row>
    <row r="33" spans="1:41" s="113" customFormat="1" ht="22.5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7"/>
      <c r="O33" s="117"/>
      <c r="P33" s="117"/>
    </row>
    <row r="34" spans="1:41" s="113" customFormat="1" ht="22.5">
      <c r="A34" s="114"/>
      <c r="B34" s="29" t="s">
        <v>229</v>
      </c>
      <c r="C34" s="29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9"/>
      <c r="O34" s="117"/>
      <c r="P34" s="117"/>
    </row>
    <row r="35" spans="1:41" s="113" customFormat="1" ht="22.5">
      <c r="A35" s="114"/>
      <c r="B35" s="120"/>
      <c r="C35" s="128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7"/>
      <c r="O35" s="117"/>
      <c r="P35" s="117"/>
    </row>
    <row r="36" spans="1:41" s="105" customFormat="1" ht="22.5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7"/>
      <c r="O36" s="117"/>
      <c r="P36" s="117"/>
    </row>
    <row r="37" spans="1:41" s="105" customFormat="1" ht="22.5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7"/>
      <c r="O37" s="117"/>
      <c r="P37" s="117"/>
    </row>
    <row r="38" spans="1:41" s="105" customFormat="1" ht="22.5">
      <c r="A38" s="114" t="s">
        <v>71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7"/>
      <c r="O38" s="117"/>
      <c r="P38" s="117"/>
    </row>
    <row r="39" spans="1:41" s="21" customFormat="1" ht="22.5">
      <c r="A39" s="21" t="s">
        <v>225</v>
      </c>
      <c r="K39" s="24"/>
      <c r="M39" s="24"/>
      <c r="N39" s="24"/>
      <c r="Q39" s="24"/>
    </row>
    <row r="40" spans="1:41" ht="22.5">
      <c r="A40" s="21" t="s">
        <v>76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4"/>
      <c r="O40" s="24"/>
      <c r="P40" s="24"/>
    </row>
    <row r="41" spans="1:41" ht="22.5">
      <c r="A41" s="21" t="s">
        <v>77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4"/>
      <c r="O41" s="24"/>
      <c r="P41" s="24"/>
    </row>
    <row r="43" spans="1:41" ht="24.75" customHeight="1"/>
    <row r="44" spans="1:41" ht="24" customHeight="1"/>
    <row r="45" spans="1:41" ht="24" customHeight="1"/>
    <row r="46" spans="1:41" ht="24" customHeight="1"/>
    <row r="47" spans="1:41" ht="21.75" customHeight="1"/>
    <row r="48" spans="1:41" ht="24" customHeight="1">
      <c r="V48" s="105"/>
      <c r="W48" s="109"/>
      <c r="X48" s="109"/>
      <c r="Y48" s="109"/>
      <c r="Z48" s="109"/>
      <c r="AA48" s="109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</row>
    <row r="50" ht="18" customHeight="1"/>
    <row r="51" ht="34.5" customHeight="1"/>
    <row r="52" ht="29.25" customHeight="1"/>
    <row r="53" ht="29.25" customHeight="1"/>
    <row r="54" ht="29.25" customHeight="1"/>
    <row r="55" ht="29.25" customHeight="1"/>
  </sheetData>
  <sheetProtection password="DEF0" sheet="1" objects="1" scenarios="1" formatCells="0" formatColumns="0" formatRows="0" selectLockedCells="1"/>
  <mergeCells count="82">
    <mergeCell ref="AI10:AN10"/>
    <mergeCell ref="AK11:AL11"/>
    <mergeCell ref="AM11:AN11"/>
    <mergeCell ref="K10:P10"/>
    <mergeCell ref="A9:A12"/>
    <mergeCell ref="C9:C12"/>
    <mergeCell ref="D9:D12"/>
    <mergeCell ref="G9:G12"/>
    <mergeCell ref="H9:H12"/>
    <mergeCell ref="K11:L11"/>
    <mergeCell ref="M11:N11"/>
    <mergeCell ref="O11:P11"/>
    <mergeCell ref="I9:J9"/>
    <mergeCell ref="AY11:AZ11"/>
    <mergeCell ref="AO10:AT10"/>
    <mergeCell ref="AU10:AZ10"/>
    <mergeCell ref="Q10:V10"/>
    <mergeCell ref="W10:AB10"/>
    <mergeCell ref="W11:X11"/>
    <mergeCell ref="Y11:Z11"/>
    <mergeCell ref="AC11:AD11"/>
    <mergeCell ref="AE11:AF11"/>
    <mergeCell ref="AG11:AH11"/>
    <mergeCell ref="AI11:AJ11"/>
    <mergeCell ref="Q11:R11"/>
    <mergeCell ref="S11:T11"/>
    <mergeCell ref="U11:V11"/>
    <mergeCell ref="AA11:AB11"/>
    <mergeCell ref="AC10:AH10"/>
    <mergeCell ref="AO11:AP11"/>
    <mergeCell ref="AQ11:AR11"/>
    <mergeCell ref="AS11:AT11"/>
    <mergeCell ref="AU11:AV11"/>
    <mergeCell ref="AW11:AX11"/>
    <mergeCell ref="BC11:BD11"/>
    <mergeCell ref="BE11:BF11"/>
    <mergeCell ref="BG11:BH11"/>
    <mergeCell ref="BI11:BJ11"/>
    <mergeCell ref="BK11:BL11"/>
    <mergeCell ref="BS11:BT11"/>
    <mergeCell ref="BU11:BV11"/>
    <mergeCell ref="BW11:BX11"/>
    <mergeCell ref="BG10:BL10"/>
    <mergeCell ref="BM10:BR10"/>
    <mergeCell ref="BS10:BX10"/>
    <mergeCell ref="CQ11:CR11"/>
    <mergeCell ref="CS11:CT11"/>
    <mergeCell ref="CU11:CV11"/>
    <mergeCell ref="CK10:CP10"/>
    <mergeCell ref="CK11:CL11"/>
    <mergeCell ref="CM11:CN11"/>
    <mergeCell ref="CO11:CP11"/>
    <mergeCell ref="CQ9:CV10"/>
    <mergeCell ref="K9:CP9"/>
    <mergeCell ref="BA10:BF10"/>
    <mergeCell ref="CC11:CD11"/>
    <mergeCell ref="CE11:CF11"/>
    <mergeCell ref="CG11:CH11"/>
    <mergeCell ref="BM11:BN11"/>
    <mergeCell ref="BO11:BP11"/>
    <mergeCell ref="BQ11:BR11"/>
    <mergeCell ref="CI11:CJ11"/>
    <mergeCell ref="BY10:CD10"/>
    <mergeCell ref="CE10:CJ10"/>
    <mergeCell ref="BY11:BZ11"/>
    <mergeCell ref="CA11:CB11"/>
    <mergeCell ref="I10:I12"/>
    <mergeCell ref="J10:J12"/>
    <mergeCell ref="A8:D8"/>
    <mergeCell ref="K32:N32"/>
    <mergeCell ref="A2:R2"/>
    <mergeCell ref="A3:R3"/>
    <mergeCell ref="Q4:R4"/>
    <mergeCell ref="A5:C5"/>
    <mergeCell ref="A6:BD6"/>
    <mergeCell ref="E7:H7"/>
    <mergeCell ref="A7:D7"/>
    <mergeCell ref="E10:E12"/>
    <mergeCell ref="F10:F12"/>
    <mergeCell ref="E9:F9"/>
    <mergeCell ref="B9:B12"/>
    <mergeCell ref="BA11:BB11"/>
  </mergeCells>
  <dataValidations count="1">
    <dataValidation type="date" allowBlank="1" showInputMessage="1" showErrorMessage="1" error="Do not use &quot;.&quot; to separate date, month and year.  Use &quot;-&quot; (06-Sep-1964)" promptTitle="Date" prompt="Date should be entered as dd-MMM-yyyy (i.e., 06-Sep-1964)" sqref="F14:H30">
      <formula1>7306</formula1>
      <formula2>TODAY()</formula2>
    </dataValidation>
  </dataValidations>
  <pageMargins left="0.7" right="0.7" top="0.75" bottom="0.75" header="0.3" footer="0.3"/>
  <pageSetup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Button 1">
              <controlPr defaultSize="0" print="0" autoFill="0" autoLine="0" autoPict="0" macro="[0]!Ins_rows">
                <anchor moveWithCells="1" sizeWithCells="1">
                  <from>
                    <xdr:col>2</xdr:col>
                    <xdr:colOff>161925</xdr:colOff>
                    <xdr:row>34</xdr:row>
                    <xdr:rowOff>0</xdr:rowOff>
                  </from>
                  <to>
                    <xdr:col>4</xdr:col>
                    <xdr:colOff>409575</xdr:colOff>
                    <xdr:row>35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2"/>
    <pageSetUpPr fitToPage="1"/>
  </sheetPr>
  <dimension ref="A1:AJ44"/>
  <sheetViews>
    <sheetView workbookViewId="0">
      <pane xSplit="4" ySplit="11" topLeftCell="E16" activePane="bottomRight" state="frozen"/>
      <selection pane="topRight" activeCell="E1" sqref="E1"/>
      <selection pane="bottomLeft" activeCell="A12" sqref="A12"/>
      <selection pane="bottomRight" activeCell="A7" sqref="A7:A10"/>
    </sheetView>
  </sheetViews>
  <sheetFormatPr defaultRowHeight="15"/>
  <cols>
    <col min="1" max="1" width="4.85546875" customWidth="1"/>
    <col min="2" max="2" width="18.7109375" customWidth="1"/>
    <col min="3" max="3" width="8.85546875" customWidth="1"/>
    <col min="4" max="4" width="16.140625" customWidth="1"/>
    <col min="6" max="6" width="10.28515625" customWidth="1"/>
    <col min="9" max="9" width="15.28515625" style="23" customWidth="1"/>
    <col min="10" max="10" width="14.85546875" style="23" customWidth="1"/>
    <col min="11" max="11" width="14.140625" customWidth="1"/>
    <col min="14" max="14" width="11.5703125" customWidth="1"/>
    <col min="16" max="16" width="12.7109375" customWidth="1"/>
    <col min="17" max="17" width="14.7109375" style="23" customWidth="1"/>
    <col min="18" max="18" width="11.28515625" customWidth="1"/>
    <col min="26" max="26" width="9.140625" customWidth="1"/>
    <col min="36" max="36" width="0" hidden="1" customWidth="1"/>
  </cols>
  <sheetData>
    <row r="1" spans="1:36" ht="25.5" customHeight="1">
      <c r="A1" s="3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AJ1">
        <f>MATCH(AJ2,A:A,0)</f>
        <v>31</v>
      </c>
    </row>
    <row r="2" spans="1:36" ht="20.25" customHeight="1">
      <c r="A2" s="7" t="s">
        <v>83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AJ2" t="s">
        <v>75</v>
      </c>
    </row>
    <row r="3" spans="1:36" ht="17.25">
      <c r="I3" s="25"/>
      <c r="Q3" s="26" t="s">
        <v>53</v>
      </c>
      <c r="AJ3" t="str">
        <f>Proforma1!AJ3</f>
        <v>pgt2016</v>
      </c>
    </row>
    <row r="4" spans="1:36" ht="23.25" customHeight="1">
      <c r="A4" s="181" t="s">
        <v>85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AJ4">
        <f>MATCH(AJ5,B:B,0)+1</f>
        <v>37</v>
      </c>
    </row>
    <row r="5" spans="1:36" ht="21">
      <c r="A5" s="15"/>
      <c r="C5" s="39" t="s">
        <v>20</v>
      </c>
      <c r="D5" s="174">
        <f>Proforma1!D5</f>
        <v>0</v>
      </c>
      <c r="E5" s="174"/>
      <c r="F5" s="174"/>
      <c r="G5" s="174"/>
      <c r="I5" s="25"/>
      <c r="AJ5" t="s">
        <v>229</v>
      </c>
    </row>
    <row r="6" spans="1:36" ht="21">
      <c r="A6" s="15"/>
      <c r="C6" s="39" t="s">
        <v>21</v>
      </c>
      <c r="D6" s="142">
        <f>Proforma1!D6</f>
        <v>0</v>
      </c>
      <c r="E6" s="143"/>
      <c r="F6" s="144"/>
      <c r="G6" s="144"/>
      <c r="I6" s="25"/>
    </row>
    <row r="7" spans="1:36" s="41" customFormat="1" ht="30.75" customHeight="1">
      <c r="A7" s="175" t="s">
        <v>236</v>
      </c>
      <c r="B7" s="175" t="s">
        <v>51</v>
      </c>
      <c r="C7" s="178" t="s">
        <v>49</v>
      </c>
      <c r="D7" s="175" t="s">
        <v>41</v>
      </c>
      <c r="E7" s="175" t="s">
        <v>5</v>
      </c>
      <c r="F7" s="175" t="s">
        <v>42</v>
      </c>
      <c r="G7" s="175" t="s">
        <v>43</v>
      </c>
      <c r="H7" s="175" t="s">
        <v>44</v>
      </c>
      <c r="I7" s="171" t="s">
        <v>110</v>
      </c>
      <c r="J7" s="171" t="s">
        <v>112</v>
      </c>
      <c r="K7" s="175" t="s">
        <v>86</v>
      </c>
      <c r="L7" s="175" t="s">
        <v>46</v>
      </c>
      <c r="M7" s="175" t="s">
        <v>47</v>
      </c>
      <c r="N7" s="175" t="s">
        <v>45</v>
      </c>
      <c r="O7" s="175" t="s">
        <v>48</v>
      </c>
      <c r="P7" s="175" t="s">
        <v>50</v>
      </c>
      <c r="Q7" s="171" t="s">
        <v>127</v>
      </c>
      <c r="R7" s="175" t="s">
        <v>40</v>
      </c>
    </row>
    <row r="8" spans="1:36" s="41" customFormat="1" ht="30" customHeight="1">
      <c r="A8" s="176"/>
      <c r="B8" s="176"/>
      <c r="C8" s="179"/>
      <c r="D8" s="176"/>
      <c r="E8" s="176"/>
      <c r="F8" s="176"/>
      <c r="G8" s="176"/>
      <c r="H8" s="176"/>
      <c r="I8" s="172"/>
      <c r="J8" s="172"/>
      <c r="K8" s="176"/>
      <c r="L8" s="176"/>
      <c r="M8" s="176"/>
      <c r="N8" s="176"/>
      <c r="O8" s="176"/>
      <c r="P8" s="176"/>
      <c r="Q8" s="172"/>
      <c r="R8" s="176"/>
    </row>
    <row r="9" spans="1:36" s="41" customFormat="1" ht="32.25" customHeight="1">
      <c r="A9" s="176"/>
      <c r="B9" s="176"/>
      <c r="C9" s="179"/>
      <c r="D9" s="176"/>
      <c r="E9" s="176"/>
      <c r="F9" s="176"/>
      <c r="G9" s="176"/>
      <c r="H9" s="176"/>
      <c r="I9" s="172"/>
      <c r="J9" s="172"/>
      <c r="K9" s="176"/>
      <c r="L9" s="176"/>
      <c r="M9" s="176"/>
      <c r="N9" s="176"/>
      <c r="O9" s="176"/>
      <c r="P9" s="176"/>
      <c r="Q9" s="172"/>
      <c r="R9" s="176"/>
    </row>
    <row r="10" spans="1:36" s="41" customFormat="1">
      <c r="A10" s="177"/>
      <c r="B10" s="177"/>
      <c r="C10" s="180"/>
      <c r="D10" s="177"/>
      <c r="E10" s="177"/>
      <c r="F10" s="177"/>
      <c r="G10" s="177"/>
      <c r="H10" s="177"/>
      <c r="I10" s="173"/>
      <c r="J10" s="173"/>
      <c r="K10" s="177"/>
      <c r="L10" s="177"/>
      <c r="M10" s="177"/>
      <c r="N10" s="177"/>
      <c r="O10" s="177"/>
      <c r="P10" s="177"/>
      <c r="Q10" s="173"/>
      <c r="R10" s="177"/>
    </row>
    <row r="11" spans="1:36" s="41" customFormat="1">
      <c r="A11" s="47">
        <v>1</v>
      </c>
      <c r="B11" s="47">
        <v>2</v>
      </c>
      <c r="C11" s="47">
        <v>3</v>
      </c>
      <c r="D11" s="47">
        <v>4</v>
      </c>
      <c r="E11" s="47">
        <v>5</v>
      </c>
      <c r="F11" s="47">
        <v>6</v>
      </c>
      <c r="G11" s="47">
        <v>7</v>
      </c>
      <c r="H11" s="47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  <c r="Q11" s="47">
        <v>17</v>
      </c>
      <c r="R11" s="47">
        <v>18</v>
      </c>
    </row>
    <row r="12" spans="1:36" s="41" customFormat="1">
      <c r="A12" s="35"/>
      <c r="B12" s="35"/>
      <c r="C12" s="138">
        <f>Proforma1!$D$6</f>
        <v>0</v>
      </c>
      <c r="D12" s="35"/>
      <c r="E12" s="35"/>
      <c r="F12" s="35"/>
      <c r="G12" s="35"/>
      <c r="H12" s="35"/>
      <c r="I12" s="43"/>
      <c r="J12" s="43"/>
      <c r="K12" s="35"/>
      <c r="L12" s="35"/>
      <c r="M12" s="35"/>
      <c r="N12" s="35"/>
      <c r="O12" s="138">
        <f>+K12+L12+M12+N12</f>
        <v>0</v>
      </c>
      <c r="P12" s="35"/>
      <c r="Q12" s="43"/>
      <c r="R12" s="35"/>
    </row>
    <row r="13" spans="1:36" s="41" customFormat="1">
      <c r="A13" s="35"/>
      <c r="B13" s="35"/>
      <c r="C13" s="138">
        <f>Proforma1!$D$6</f>
        <v>0</v>
      </c>
      <c r="D13" s="35"/>
      <c r="E13" s="35"/>
      <c r="F13" s="35"/>
      <c r="G13" s="35"/>
      <c r="H13" s="35"/>
      <c r="I13" s="43"/>
      <c r="J13" s="43"/>
      <c r="K13" s="35"/>
      <c r="L13" s="35"/>
      <c r="M13" s="35"/>
      <c r="N13" s="35"/>
      <c r="O13" s="138">
        <f t="shared" ref="O13" si="0">+K13+L13+M13+N13</f>
        <v>0</v>
      </c>
      <c r="P13" s="35"/>
      <c r="Q13" s="43"/>
      <c r="R13" s="35"/>
    </row>
    <row r="14" spans="1:36" s="41" customFormat="1">
      <c r="A14" s="35"/>
      <c r="B14" s="35"/>
      <c r="C14" s="138">
        <f>Proforma1!$D$6</f>
        <v>0</v>
      </c>
      <c r="D14" s="35"/>
      <c r="E14" s="35"/>
      <c r="F14" s="35"/>
      <c r="G14" s="35"/>
      <c r="H14" s="35"/>
      <c r="I14" s="43"/>
      <c r="J14" s="43"/>
      <c r="K14" s="35"/>
      <c r="L14" s="35"/>
      <c r="M14" s="35"/>
      <c r="N14" s="35"/>
      <c r="O14" s="138">
        <f t="shared" ref="O14:O30" si="1">+K14+L14+M14+N14</f>
        <v>0</v>
      </c>
      <c r="P14" s="35"/>
      <c r="Q14" s="43"/>
      <c r="R14" s="35"/>
    </row>
    <row r="15" spans="1:36" s="41" customFormat="1">
      <c r="A15" s="35"/>
      <c r="B15" s="35"/>
      <c r="C15" s="138">
        <f>Proforma1!$D$6</f>
        <v>0</v>
      </c>
      <c r="D15" s="35"/>
      <c r="E15" s="35"/>
      <c r="F15" s="35"/>
      <c r="G15" s="35"/>
      <c r="H15" s="35"/>
      <c r="I15" s="43"/>
      <c r="J15" s="43"/>
      <c r="K15" s="35"/>
      <c r="L15" s="35"/>
      <c r="M15" s="35"/>
      <c r="N15" s="35"/>
      <c r="O15" s="138">
        <f t="shared" si="1"/>
        <v>0</v>
      </c>
      <c r="P15" s="35"/>
      <c r="Q15" s="43"/>
      <c r="R15" s="35"/>
    </row>
    <row r="16" spans="1:36" s="41" customFormat="1">
      <c r="A16" s="35"/>
      <c r="B16" s="35"/>
      <c r="C16" s="138">
        <f>Proforma1!$D$6</f>
        <v>0</v>
      </c>
      <c r="D16" s="35"/>
      <c r="E16" s="35"/>
      <c r="F16" s="35"/>
      <c r="G16" s="35"/>
      <c r="H16" s="35"/>
      <c r="I16" s="43"/>
      <c r="J16" s="43"/>
      <c r="K16" s="35"/>
      <c r="L16" s="35"/>
      <c r="M16" s="35"/>
      <c r="N16" s="35"/>
      <c r="O16" s="138">
        <f t="shared" si="1"/>
        <v>0</v>
      </c>
      <c r="P16" s="35"/>
      <c r="Q16" s="43"/>
      <c r="R16" s="35"/>
    </row>
    <row r="17" spans="1:18" s="41" customFormat="1">
      <c r="A17" s="35"/>
      <c r="B17" s="35"/>
      <c r="C17" s="138">
        <f>Proforma1!$D$6</f>
        <v>0</v>
      </c>
      <c r="D17" s="35"/>
      <c r="E17" s="35"/>
      <c r="F17" s="35"/>
      <c r="G17" s="35"/>
      <c r="H17" s="35"/>
      <c r="I17" s="43"/>
      <c r="J17" s="43"/>
      <c r="K17" s="35"/>
      <c r="L17" s="35"/>
      <c r="M17" s="35"/>
      <c r="N17" s="35"/>
      <c r="O17" s="138">
        <f t="shared" si="1"/>
        <v>0</v>
      </c>
      <c r="P17" s="35"/>
      <c r="Q17" s="43"/>
      <c r="R17" s="35"/>
    </row>
    <row r="18" spans="1:18" s="41" customFormat="1">
      <c r="A18" s="35"/>
      <c r="B18" s="35"/>
      <c r="C18" s="138">
        <f>Proforma1!$D$6</f>
        <v>0</v>
      </c>
      <c r="D18" s="35"/>
      <c r="E18" s="35"/>
      <c r="F18" s="35"/>
      <c r="G18" s="35"/>
      <c r="H18" s="35"/>
      <c r="I18" s="43"/>
      <c r="J18" s="43"/>
      <c r="K18" s="35"/>
      <c r="L18" s="35"/>
      <c r="M18" s="35"/>
      <c r="N18" s="35"/>
      <c r="O18" s="138">
        <f t="shared" si="1"/>
        <v>0</v>
      </c>
      <c r="P18" s="35"/>
      <c r="Q18" s="43"/>
      <c r="R18" s="35"/>
    </row>
    <row r="19" spans="1:18" s="41" customFormat="1">
      <c r="A19" s="35"/>
      <c r="B19" s="35"/>
      <c r="C19" s="138">
        <f>Proforma1!$D$6</f>
        <v>0</v>
      </c>
      <c r="D19" s="35"/>
      <c r="E19" s="35"/>
      <c r="F19" s="35"/>
      <c r="G19" s="35"/>
      <c r="H19" s="35"/>
      <c r="I19" s="43"/>
      <c r="J19" s="43"/>
      <c r="K19" s="35"/>
      <c r="L19" s="35"/>
      <c r="M19" s="35"/>
      <c r="N19" s="35"/>
      <c r="O19" s="138">
        <f t="shared" si="1"/>
        <v>0</v>
      </c>
      <c r="P19" s="35"/>
      <c r="Q19" s="43"/>
      <c r="R19" s="35"/>
    </row>
    <row r="20" spans="1:18" s="41" customFormat="1">
      <c r="A20" s="35"/>
      <c r="B20" s="35"/>
      <c r="C20" s="138">
        <f>Proforma1!$D$6</f>
        <v>0</v>
      </c>
      <c r="D20" s="35"/>
      <c r="E20" s="35"/>
      <c r="F20" s="35"/>
      <c r="G20" s="35"/>
      <c r="H20" s="35"/>
      <c r="I20" s="43"/>
      <c r="J20" s="43"/>
      <c r="K20" s="35"/>
      <c r="L20" s="35"/>
      <c r="M20" s="35"/>
      <c r="N20" s="35"/>
      <c r="O20" s="138">
        <f t="shared" si="1"/>
        <v>0</v>
      </c>
      <c r="P20" s="35"/>
      <c r="Q20" s="43"/>
      <c r="R20" s="35"/>
    </row>
    <row r="21" spans="1:18" s="41" customFormat="1">
      <c r="A21" s="35"/>
      <c r="B21" s="35"/>
      <c r="C21" s="138">
        <f>Proforma1!$D$6</f>
        <v>0</v>
      </c>
      <c r="D21" s="35"/>
      <c r="E21" s="35"/>
      <c r="F21" s="35"/>
      <c r="G21" s="35"/>
      <c r="H21" s="35"/>
      <c r="I21" s="43"/>
      <c r="J21" s="43"/>
      <c r="K21" s="35"/>
      <c r="L21" s="35"/>
      <c r="M21" s="35"/>
      <c r="N21" s="35"/>
      <c r="O21" s="138">
        <f t="shared" si="1"/>
        <v>0</v>
      </c>
      <c r="P21" s="35"/>
      <c r="Q21" s="43"/>
      <c r="R21" s="35"/>
    </row>
    <row r="22" spans="1:18" s="41" customFormat="1">
      <c r="A22" s="35"/>
      <c r="B22" s="35"/>
      <c r="C22" s="138">
        <f>Proforma1!$D$6</f>
        <v>0</v>
      </c>
      <c r="D22" s="35"/>
      <c r="E22" s="35"/>
      <c r="F22" s="35"/>
      <c r="G22" s="35"/>
      <c r="H22" s="35"/>
      <c r="I22" s="43"/>
      <c r="J22" s="43"/>
      <c r="K22" s="35"/>
      <c r="L22" s="35"/>
      <c r="M22" s="35"/>
      <c r="N22" s="35"/>
      <c r="O22" s="138">
        <f t="shared" si="1"/>
        <v>0</v>
      </c>
      <c r="P22" s="35"/>
      <c r="Q22" s="43"/>
      <c r="R22" s="35"/>
    </row>
    <row r="23" spans="1:18" s="41" customFormat="1">
      <c r="A23" s="35"/>
      <c r="B23" s="35"/>
      <c r="C23" s="138">
        <f>Proforma1!$D$6</f>
        <v>0</v>
      </c>
      <c r="D23" s="35"/>
      <c r="E23" s="35"/>
      <c r="F23" s="35"/>
      <c r="G23" s="35"/>
      <c r="H23" s="35"/>
      <c r="I23" s="43"/>
      <c r="J23" s="43"/>
      <c r="K23" s="35"/>
      <c r="L23" s="35"/>
      <c r="M23" s="35"/>
      <c r="N23" s="35"/>
      <c r="O23" s="138">
        <f t="shared" si="1"/>
        <v>0</v>
      </c>
      <c r="P23" s="35"/>
      <c r="Q23" s="43"/>
      <c r="R23" s="35"/>
    </row>
    <row r="24" spans="1:18" s="41" customFormat="1">
      <c r="A24" s="35"/>
      <c r="B24" s="35"/>
      <c r="C24" s="138">
        <f>Proforma1!$D$6</f>
        <v>0</v>
      </c>
      <c r="D24" s="35"/>
      <c r="E24" s="35"/>
      <c r="F24" s="35"/>
      <c r="G24" s="35"/>
      <c r="H24" s="35"/>
      <c r="I24" s="43"/>
      <c r="J24" s="43"/>
      <c r="K24" s="35"/>
      <c r="L24" s="35"/>
      <c r="M24" s="35"/>
      <c r="N24" s="35"/>
      <c r="O24" s="138">
        <f t="shared" si="1"/>
        <v>0</v>
      </c>
      <c r="P24" s="35"/>
      <c r="Q24" s="43"/>
      <c r="R24" s="35"/>
    </row>
    <row r="25" spans="1:18" s="41" customFormat="1">
      <c r="A25" s="35"/>
      <c r="B25" s="35"/>
      <c r="C25" s="138">
        <f>Proforma1!$D$6</f>
        <v>0</v>
      </c>
      <c r="D25" s="35"/>
      <c r="E25" s="35"/>
      <c r="F25" s="35"/>
      <c r="G25" s="35"/>
      <c r="H25" s="35"/>
      <c r="I25" s="43"/>
      <c r="J25" s="43"/>
      <c r="K25" s="35"/>
      <c r="L25" s="35"/>
      <c r="M25" s="35"/>
      <c r="N25" s="35"/>
      <c r="O25" s="138">
        <f t="shared" si="1"/>
        <v>0</v>
      </c>
      <c r="P25" s="35"/>
      <c r="Q25" s="43"/>
      <c r="R25" s="35"/>
    </row>
    <row r="26" spans="1:18" s="41" customFormat="1">
      <c r="A26" s="35"/>
      <c r="B26" s="35"/>
      <c r="C26" s="138">
        <f>Proforma1!$D$6</f>
        <v>0</v>
      </c>
      <c r="D26" s="35"/>
      <c r="E26" s="35"/>
      <c r="F26" s="35"/>
      <c r="G26" s="35"/>
      <c r="H26" s="35"/>
      <c r="I26" s="43"/>
      <c r="J26" s="43"/>
      <c r="K26" s="35"/>
      <c r="L26" s="35"/>
      <c r="M26" s="35"/>
      <c r="N26" s="35"/>
      <c r="O26" s="138">
        <f t="shared" si="1"/>
        <v>0</v>
      </c>
      <c r="P26" s="35"/>
      <c r="Q26" s="43"/>
      <c r="R26" s="35"/>
    </row>
    <row r="27" spans="1:18" s="41" customFormat="1">
      <c r="A27" s="35"/>
      <c r="B27" s="35"/>
      <c r="C27" s="138">
        <f>Proforma1!$D$6</f>
        <v>0</v>
      </c>
      <c r="D27" s="35"/>
      <c r="E27" s="35"/>
      <c r="F27" s="35"/>
      <c r="G27" s="35"/>
      <c r="H27" s="35"/>
      <c r="I27" s="43"/>
      <c r="J27" s="43"/>
      <c r="K27" s="35"/>
      <c r="L27" s="35"/>
      <c r="M27" s="35"/>
      <c r="N27" s="35"/>
      <c r="O27" s="138">
        <f t="shared" si="1"/>
        <v>0</v>
      </c>
      <c r="P27" s="35"/>
      <c r="Q27" s="43"/>
      <c r="R27" s="35"/>
    </row>
    <row r="28" spans="1:18" s="41" customFormat="1">
      <c r="A28" s="35"/>
      <c r="B28" s="35"/>
      <c r="C28" s="138">
        <f>Proforma1!$D$6</f>
        <v>0</v>
      </c>
      <c r="D28" s="35"/>
      <c r="E28" s="35"/>
      <c r="F28" s="35"/>
      <c r="G28" s="35"/>
      <c r="H28" s="35"/>
      <c r="I28" s="43"/>
      <c r="J28" s="43"/>
      <c r="K28" s="35"/>
      <c r="L28" s="35"/>
      <c r="M28" s="35"/>
      <c r="N28" s="35"/>
      <c r="O28" s="138">
        <f t="shared" si="1"/>
        <v>0</v>
      </c>
      <c r="P28" s="35"/>
      <c r="Q28" s="43"/>
      <c r="R28" s="35"/>
    </row>
    <row r="29" spans="1:18" s="41" customFormat="1">
      <c r="A29" s="35"/>
      <c r="B29" s="35"/>
      <c r="C29" s="138">
        <f>Proforma1!$D$6</f>
        <v>0</v>
      </c>
      <c r="D29" s="35"/>
      <c r="E29" s="35"/>
      <c r="F29" s="35"/>
      <c r="G29" s="35"/>
      <c r="H29" s="35"/>
      <c r="I29" s="43"/>
      <c r="J29" s="43"/>
      <c r="K29" s="35"/>
      <c r="L29" s="35"/>
      <c r="M29" s="35"/>
      <c r="N29" s="35"/>
      <c r="O29" s="138">
        <f t="shared" si="1"/>
        <v>0</v>
      </c>
      <c r="P29" s="35"/>
      <c r="Q29" s="43"/>
      <c r="R29" s="35"/>
    </row>
    <row r="30" spans="1:18" s="41" customFormat="1">
      <c r="A30" s="35"/>
      <c r="B30" s="35"/>
      <c r="C30" s="138">
        <f>Proforma1!$D$6</f>
        <v>0</v>
      </c>
      <c r="D30" s="35"/>
      <c r="E30" s="35"/>
      <c r="F30" s="35"/>
      <c r="G30" s="35"/>
      <c r="H30" s="35"/>
      <c r="I30" s="43"/>
      <c r="J30" s="43"/>
      <c r="K30" s="35"/>
      <c r="L30" s="35"/>
      <c r="M30" s="35"/>
      <c r="N30" s="35"/>
      <c r="O30" s="138">
        <f t="shared" si="1"/>
        <v>0</v>
      </c>
      <c r="P30" s="35"/>
      <c r="Q30" s="43"/>
      <c r="R30" s="35"/>
    </row>
    <row r="31" spans="1:18" s="41" customFormat="1" hidden="1">
      <c r="A31" s="28" t="s">
        <v>75</v>
      </c>
      <c r="B31" s="35"/>
      <c r="C31" s="35"/>
      <c r="D31" s="35"/>
      <c r="E31" s="35"/>
      <c r="F31" s="35"/>
      <c r="G31" s="35"/>
      <c r="H31" s="35"/>
      <c r="I31" s="43"/>
      <c r="J31" s="43"/>
      <c r="K31" s="35"/>
      <c r="L31" s="35"/>
      <c r="M31" s="35"/>
      <c r="N31" s="35"/>
      <c r="O31" s="35"/>
      <c r="P31" s="35"/>
      <c r="Q31" s="43"/>
      <c r="R31" s="35"/>
    </row>
    <row r="32" spans="1:18" s="124" customFormat="1">
      <c r="A32" s="169" t="s">
        <v>103</v>
      </c>
      <c r="B32" s="169"/>
      <c r="C32" s="169"/>
      <c r="D32" s="169"/>
      <c r="E32" s="169"/>
      <c r="F32" s="169"/>
      <c r="G32" s="169"/>
      <c r="H32" s="169"/>
      <c r="I32" s="169"/>
      <c r="J32" s="170"/>
      <c r="K32" s="140">
        <f>SUM(K12:K31)</f>
        <v>0</v>
      </c>
      <c r="L32" s="140">
        <f>SUM(L12:L31)</f>
        <v>0</v>
      </c>
      <c r="M32" s="140">
        <f>SUM(M12:M31)</f>
        <v>0</v>
      </c>
      <c r="N32" s="140">
        <f>SUM(N12:N31)</f>
        <v>0</v>
      </c>
      <c r="O32" s="140">
        <f>SUM(O12:O31)</f>
        <v>0</v>
      </c>
      <c r="P32" s="70"/>
      <c r="Q32" s="70"/>
      <c r="R32" s="71"/>
    </row>
    <row r="33" spans="1:17" ht="31.9" customHeight="1"/>
    <row r="34" spans="1:17" s="21" customFormat="1" ht="22.5">
      <c r="E34" s="21" t="s">
        <v>22</v>
      </c>
      <c r="I34" s="24"/>
      <c r="J34" s="24" t="s">
        <v>23</v>
      </c>
      <c r="O34" s="22"/>
      <c r="Q34" s="24"/>
    </row>
    <row r="35" spans="1:17">
      <c r="O35" s="18"/>
    </row>
    <row r="36" spans="1:17" ht="22.5">
      <c r="B36" s="29" t="s">
        <v>229</v>
      </c>
      <c r="C36" s="29"/>
      <c r="D36" s="29"/>
      <c r="E36" s="29"/>
      <c r="F36" s="29"/>
      <c r="G36" s="29"/>
      <c r="H36" s="29"/>
      <c r="I36" s="29"/>
      <c r="J36" s="30"/>
      <c r="K36" s="29"/>
      <c r="O36" s="18"/>
    </row>
    <row r="37" spans="1:17" ht="22.5">
      <c r="B37" s="38"/>
      <c r="D37" s="21"/>
      <c r="E37" s="21"/>
      <c r="F37" s="21"/>
      <c r="G37" s="21"/>
      <c r="H37" s="21"/>
      <c r="I37" s="21"/>
      <c r="J37" s="24"/>
      <c r="K37" s="21"/>
      <c r="O37" s="18"/>
    </row>
    <row r="38" spans="1:17">
      <c r="O38" s="18"/>
    </row>
    <row r="39" spans="1:17">
      <c r="O39" s="18"/>
    </row>
    <row r="40" spans="1:17" ht="22.5">
      <c r="A40" s="21" t="s">
        <v>71</v>
      </c>
      <c r="O40" s="18"/>
    </row>
    <row r="41" spans="1:17" ht="22.5">
      <c r="A41" s="21" t="s">
        <v>66</v>
      </c>
      <c r="O41" s="18"/>
    </row>
    <row r="42" spans="1:17" ht="22.5">
      <c r="A42" s="21" t="s">
        <v>76</v>
      </c>
      <c r="O42" s="18"/>
    </row>
    <row r="43" spans="1:17" ht="22.5">
      <c r="A43" s="21" t="s">
        <v>72</v>
      </c>
    </row>
    <row r="44" spans="1:17" ht="22.5">
      <c r="A44" s="21" t="s">
        <v>77</v>
      </c>
    </row>
  </sheetData>
  <sheetProtection password="DEF0" sheet="1" objects="1" scenarios="1" formatCells="0" formatColumns="0" formatRows="0"/>
  <mergeCells count="23">
    <mergeCell ref="A1:R1"/>
    <mergeCell ref="A4:R4"/>
    <mergeCell ref="B7:B10"/>
    <mergeCell ref="K7:K10"/>
    <mergeCell ref="L7:L10"/>
    <mergeCell ref="A2:R2"/>
    <mergeCell ref="D7:D10"/>
    <mergeCell ref="F7:F10"/>
    <mergeCell ref="M7:M10"/>
    <mergeCell ref="O7:O10"/>
    <mergeCell ref="Q7:Q10"/>
    <mergeCell ref="R7:R10"/>
    <mergeCell ref="E7:E10"/>
    <mergeCell ref="G7:G10"/>
    <mergeCell ref="P7:P10"/>
    <mergeCell ref="N7:N10"/>
    <mergeCell ref="A32:J32"/>
    <mergeCell ref="I7:I10"/>
    <mergeCell ref="J7:J10"/>
    <mergeCell ref="D5:G5"/>
    <mergeCell ref="H7:H10"/>
    <mergeCell ref="A7:A10"/>
    <mergeCell ref="C7:C10"/>
  </mergeCells>
  <dataValidations count="1">
    <dataValidation type="date" allowBlank="1" showInputMessage="1" showErrorMessage="1" error="Do not use &quot;.&quot; to separate date, month and year.  Use &quot;-&quot; (06-Sep-1964)" promptTitle="Date" prompt="Date should be entered as dd-MMM-yyyy (i.e., 06-Sep-1964)" sqref="Q12:Q31 I12:J31">
      <formula1>7306</formula1>
      <formula2>TODAY()</formula2>
    </dataValidation>
  </dataValidations>
  <printOptions horizontalCentered="1"/>
  <pageMargins left="0.31496062992126" right="0.23622047244094499" top="0.74803149606299202" bottom="0.47244094488188998" header="0.31496062992126" footer="0.31496062992126"/>
  <pageSetup paperSize="9" scale="6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Line="0" autoPict="0" macro="[0]!Ins_rows">
                <anchor moveWithCells="1" sizeWithCells="1">
                  <from>
                    <xdr:col>2</xdr:col>
                    <xdr:colOff>133350</xdr:colOff>
                    <xdr:row>35</xdr:row>
                    <xdr:rowOff>276225</xdr:rowOff>
                  </from>
                  <to>
                    <xdr:col>3</xdr:col>
                    <xdr:colOff>838200</xdr:colOff>
                    <xdr:row>37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2"/>
    <pageSetUpPr fitToPage="1"/>
  </sheetPr>
  <dimension ref="A1:AJ43"/>
  <sheetViews>
    <sheetView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A10" sqref="A10"/>
    </sheetView>
  </sheetViews>
  <sheetFormatPr defaultRowHeight="15"/>
  <cols>
    <col min="1" max="1" width="5.42578125" customWidth="1"/>
    <col min="2" max="2" width="6.7109375" customWidth="1"/>
    <col min="3" max="3" width="23.28515625" customWidth="1"/>
    <col min="4" max="4" width="12.7109375" customWidth="1"/>
    <col min="5" max="5" width="8.7109375" customWidth="1"/>
    <col min="6" max="6" width="12.7109375" customWidth="1"/>
    <col min="7" max="7" width="14" customWidth="1"/>
    <col min="12" max="12" width="14.7109375" style="23" customWidth="1"/>
    <col min="13" max="13" width="15.5703125" style="23" customWidth="1"/>
    <col min="14" max="14" width="15.140625" style="23" customWidth="1"/>
    <col min="15" max="15" width="10.85546875" customWidth="1"/>
    <col min="16" max="16" width="16.85546875" customWidth="1"/>
    <col min="17" max="17" width="14.85546875" style="23" customWidth="1"/>
    <col min="21" max="21" width="11.28515625" customWidth="1"/>
    <col min="24" max="24" width="16" customWidth="1"/>
    <col min="25" max="25" width="9" customWidth="1"/>
    <col min="26" max="26" width="15.42578125" customWidth="1"/>
    <col min="36" max="36" width="9.140625" hidden="1" customWidth="1"/>
  </cols>
  <sheetData>
    <row r="1" spans="1:36" ht="24" customHeight="1">
      <c r="A1" s="3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J1">
        <f>MATCH(AJ2,A:A,0)</f>
        <v>31</v>
      </c>
    </row>
    <row r="2" spans="1:36" ht="23.25" customHeight="1">
      <c r="A2" s="7" t="s">
        <v>83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J2" t="s">
        <v>75</v>
      </c>
    </row>
    <row r="3" spans="1:36" ht="17.25">
      <c r="X3" s="186" t="s">
        <v>54</v>
      </c>
      <c r="Y3" s="186"/>
      <c r="Z3" s="186"/>
      <c r="AJ3" t="str">
        <f>Proforma1!AJ3</f>
        <v>pgt2016</v>
      </c>
    </row>
    <row r="4" spans="1:36" ht="23.25">
      <c r="A4" s="185" t="s">
        <v>88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J4">
        <f>MATCH(AJ5,B:B,0)+1</f>
        <v>37</v>
      </c>
    </row>
    <row r="5" spans="1:36" ht="21">
      <c r="A5" s="15"/>
      <c r="B5" s="15"/>
      <c r="C5" s="39" t="s">
        <v>20</v>
      </c>
      <c r="D5" s="174">
        <f>Proforma1!D5</f>
        <v>0</v>
      </c>
      <c r="E5" s="174"/>
      <c r="F5" s="174"/>
      <c r="G5" s="174"/>
      <c r="P5" s="19"/>
      <c r="Q5" s="27"/>
      <c r="AJ5" t="s">
        <v>229</v>
      </c>
    </row>
    <row r="6" spans="1:36" ht="21">
      <c r="A6" s="15"/>
      <c r="B6" s="15"/>
      <c r="C6" s="39" t="s">
        <v>21</v>
      </c>
      <c r="D6" s="142">
        <f>Proforma1!D6</f>
        <v>0</v>
      </c>
      <c r="E6" s="143"/>
      <c r="F6" s="144"/>
      <c r="G6" s="144"/>
      <c r="P6" s="17"/>
      <c r="Q6" s="27"/>
    </row>
    <row r="7" spans="1:36" s="41" customFormat="1" ht="35.25" customHeight="1">
      <c r="A7" s="6" t="s">
        <v>0</v>
      </c>
      <c r="B7" s="6" t="s">
        <v>81</v>
      </c>
      <c r="C7" s="6" t="s">
        <v>6</v>
      </c>
      <c r="D7" s="6" t="s">
        <v>5</v>
      </c>
      <c r="E7" s="175" t="s">
        <v>42</v>
      </c>
      <c r="F7" s="6" t="s">
        <v>62</v>
      </c>
      <c r="G7" s="6" t="s">
        <v>63</v>
      </c>
      <c r="H7" s="6" t="s">
        <v>7</v>
      </c>
      <c r="I7" s="6" t="s">
        <v>1</v>
      </c>
      <c r="J7" s="6" t="s">
        <v>2</v>
      </c>
      <c r="K7" s="6" t="s">
        <v>3</v>
      </c>
      <c r="L7" s="171" t="s">
        <v>113</v>
      </c>
      <c r="M7" s="171" t="s">
        <v>111</v>
      </c>
      <c r="N7" s="171" t="s">
        <v>114</v>
      </c>
      <c r="O7" s="6" t="s">
        <v>237</v>
      </c>
      <c r="P7" s="6" t="s">
        <v>74</v>
      </c>
      <c r="Q7" s="171" t="s">
        <v>238</v>
      </c>
      <c r="R7" s="6" t="s">
        <v>9</v>
      </c>
      <c r="S7" s="6"/>
      <c r="T7" s="6"/>
      <c r="U7" s="6" t="s">
        <v>13</v>
      </c>
      <c r="V7" s="6"/>
      <c r="W7" s="6"/>
      <c r="X7" s="182" t="s">
        <v>118</v>
      </c>
      <c r="Y7" s="183"/>
      <c r="Z7" s="184"/>
    </row>
    <row r="8" spans="1:36" s="41" customFormat="1" ht="45">
      <c r="A8" s="6"/>
      <c r="B8" s="6"/>
      <c r="C8" s="6"/>
      <c r="D8" s="6"/>
      <c r="E8" s="177"/>
      <c r="F8" s="6"/>
      <c r="G8" s="6"/>
      <c r="H8" s="6"/>
      <c r="I8" s="6"/>
      <c r="J8" s="6"/>
      <c r="K8" s="6"/>
      <c r="L8" s="173"/>
      <c r="M8" s="173"/>
      <c r="N8" s="173"/>
      <c r="O8" s="6"/>
      <c r="P8" s="6"/>
      <c r="Q8" s="173"/>
      <c r="R8" s="45" t="s">
        <v>10</v>
      </c>
      <c r="S8" s="50" t="s">
        <v>11</v>
      </c>
      <c r="T8" s="50" t="s">
        <v>12</v>
      </c>
      <c r="U8" s="45" t="s">
        <v>14</v>
      </c>
      <c r="V8" s="50" t="s">
        <v>12</v>
      </c>
      <c r="W8" s="50" t="s">
        <v>15</v>
      </c>
      <c r="X8" s="76" t="s">
        <v>119</v>
      </c>
      <c r="Y8" s="80" t="s">
        <v>132</v>
      </c>
      <c r="Z8" s="76" t="s">
        <v>120</v>
      </c>
    </row>
    <row r="9" spans="1:36" s="41" customFormat="1" ht="15.75" customHeight="1">
      <c r="A9" s="47">
        <v>1</v>
      </c>
      <c r="B9" s="47" t="s">
        <v>82</v>
      </c>
      <c r="C9" s="47">
        <v>2</v>
      </c>
      <c r="D9" s="47">
        <v>3</v>
      </c>
      <c r="E9" s="47">
        <v>4</v>
      </c>
      <c r="F9" s="47">
        <v>5</v>
      </c>
      <c r="G9" s="47">
        <v>6</v>
      </c>
      <c r="H9" s="47">
        <v>7</v>
      </c>
      <c r="I9" s="47">
        <v>8</v>
      </c>
      <c r="J9" s="47">
        <v>9</v>
      </c>
      <c r="K9" s="47">
        <v>10</v>
      </c>
      <c r="L9" s="47">
        <v>11</v>
      </c>
      <c r="M9" s="47">
        <v>12</v>
      </c>
      <c r="N9" s="47">
        <v>13</v>
      </c>
      <c r="O9" s="47">
        <v>14</v>
      </c>
      <c r="P9" s="47">
        <v>15</v>
      </c>
      <c r="Q9" s="47">
        <v>16</v>
      </c>
      <c r="R9" s="49" t="s">
        <v>16</v>
      </c>
      <c r="S9" s="49" t="s">
        <v>17</v>
      </c>
      <c r="T9" s="49" t="s">
        <v>18</v>
      </c>
      <c r="U9" s="47" t="s">
        <v>19</v>
      </c>
      <c r="V9" s="47" t="s">
        <v>37</v>
      </c>
      <c r="W9" s="47" t="s">
        <v>87</v>
      </c>
      <c r="X9" s="47">
        <v>19</v>
      </c>
      <c r="Y9" s="47">
        <v>20</v>
      </c>
      <c r="Z9" s="47">
        <v>21</v>
      </c>
    </row>
    <row r="10" spans="1:36" s="41" customFormat="1">
      <c r="A10" s="35"/>
      <c r="B10" s="138">
        <f>Proforma1!$D$6</f>
        <v>0</v>
      </c>
      <c r="C10" s="35"/>
      <c r="D10" s="35"/>
      <c r="E10" s="35"/>
      <c r="F10" s="35"/>
      <c r="G10" s="35"/>
      <c r="H10" s="35"/>
      <c r="I10" s="35"/>
      <c r="J10" s="35"/>
      <c r="K10" s="35"/>
      <c r="L10" s="43"/>
      <c r="M10" s="43"/>
      <c r="N10" s="43"/>
      <c r="O10" s="35"/>
      <c r="P10" s="35"/>
      <c r="Q10" s="43"/>
      <c r="R10" s="35"/>
      <c r="S10" s="35"/>
      <c r="T10" s="35"/>
      <c r="U10" s="35"/>
      <c r="V10" s="35"/>
      <c r="W10" s="138">
        <f>U10+V10</f>
        <v>0</v>
      </c>
      <c r="X10" s="35"/>
      <c r="Y10" s="35"/>
      <c r="Z10" s="35"/>
    </row>
    <row r="11" spans="1:36" s="41" customFormat="1">
      <c r="A11" s="35"/>
      <c r="B11" s="138">
        <f>Proforma1!$D$6</f>
        <v>0</v>
      </c>
      <c r="C11" s="35"/>
      <c r="D11" s="35"/>
      <c r="E11" s="35"/>
      <c r="F11" s="35"/>
      <c r="G11" s="35"/>
      <c r="H11" s="35"/>
      <c r="I11" s="35"/>
      <c r="J11" s="35"/>
      <c r="K11" s="35"/>
      <c r="L11" s="43"/>
      <c r="M11" s="43"/>
      <c r="N11" s="43"/>
      <c r="O11" s="35"/>
      <c r="P11" s="35"/>
      <c r="Q11" s="43"/>
      <c r="R11" s="35"/>
      <c r="S11" s="35"/>
      <c r="T11" s="35"/>
      <c r="U11" s="35"/>
      <c r="V11" s="35"/>
      <c r="W11" s="138">
        <f t="shared" ref="W11" si="0">U11+V11</f>
        <v>0</v>
      </c>
      <c r="X11" s="35"/>
      <c r="Y11" s="35"/>
      <c r="Z11" s="35"/>
    </row>
    <row r="12" spans="1:36" s="41" customFormat="1">
      <c r="A12" s="35"/>
      <c r="B12" s="138">
        <f>Proforma1!$D$6</f>
        <v>0</v>
      </c>
      <c r="C12" s="35"/>
      <c r="D12" s="35"/>
      <c r="E12" s="35"/>
      <c r="F12" s="35"/>
      <c r="G12" s="35"/>
      <c r="H12" s="35"/>
      <c r="I12" s="35"/>
      <c r="J12" s="35"/>
      <c r="K12" s="35"/>
      <c r="L12" s="43"/>
      <c r="M12" s="43"/>
      <c r="N12" s="43"/>
      <c r="O12" s="35"/>
      <c r="P12" s="35"/>
      <c r="Q12" s="43"/>
      <c r="R12" s="35"/>
      <c r="S12" s="35"/>
      <c r="T12" s="35"/>
      <c r="U12" s="35"/>
      <c r="V12" s="35"/>
      <c r="W12" s="138">
        <f t="shared" ref="W12:W30" si="1">U12+V12</f>
        <v>0</v>
      </c>
      <c r="X12" s="35"/>
      <c r="Y12" s="35"/>
      <c r="Z12" s="35"/>
    </row>
    <row r="13" spans="1:36" s="41" customFormat="1">
      <c r="A13" s="35"/>
      <c r="B13" s="138">
        <f>Proforma1!$D$6</f>
        <v>0</v>
      </c>
      <c r="C13" s="35"/>
      <c r="D13" s="35"/>
      <c r="E13" s="35"/>
      <c r="F13" s="35"/>
      <c r="G13" s="35"/>
      <c r="H13" s="35"/>
      <c r="I13" s="35"/>
      <c r="J13" s="35"/>
      <c r="K13" s="35"/>
      <c r="L13" s="43"/>
      <c r="M13" s="43"/>
      <c r="N13" s="43"/>
      <c r="O13" s="35"/>
      <c r="P13" s="35"/>
      <c r="Q13" s="43"/>
      <c r="R13" s="35"/>
      <c r="S13" s="35"/>
      <c r="T13" s="35"/>
      <c r="U13" s="35"/>
      <c r="V13" s="35"/>
      <c r="W13" s="138">
        <f t="shared" si="1"/>
        <v>0</v>
      </c>
      <c r="X13" s="35"/>
      <c r="Y13" s="35"/>
      <c r="Z13" s="35"/>
    </row>
    <row r="14" spans="1:36" s="41" customFormat="1">
      <c r="A14" s="35"/>
      <c r="B14" s="138">
        <f>Proforma1!$D$6</f>
        <v>0</v>
      </c>
      <c r="C14" s="35"/>
      <c r="D14" s="35"/>
      <c r="E14" s="35"/>
      <c r="F14" s="35"/>
      <c r="G14" s="35"/>
      <c r="H14" s="35"/>
      <c r="I14" s="35"/>
      <c r="J14" s="35"/>
      <c r="K14" s="35"/>
      <c r="L14" s="43"/>
      <c r="M14" s="43"/>
      <c r="N14" s="43"/>
      <c r="O14" s="35"/>
      <c r="P14" s="35"/>
      <c r="Q14" s="43"/>
      <c r="R14" s="35"/>
      <c r="S14" s="35"/>
      <c r="T14" s="35"/>
      <c r="U14" s="35"/>
      <c r="V14" s="35"/>
      <c r="W14" s="138">
        <f t="shared" si="1"/>
        <v>0</v>
      </c>
      <c r="X14" s="35"/>
      <c r="Y14" s="35"/>
      <c r="Z14" s="35"/>
    </row>
    <row r="15" spans="1:36" s="41" customFormat="1">
      <c r="A15" s="35"/>
      <c r="B15" s="138">
        <f>Proforma1!$D$6</f>
        <v>0</v>
      </c>
      <c r="C15" s="35"/>
      <c r="D15" s="35"/>
      <c r="E15" s="35"/>
      <c r="F15" s="35"/>
      <c r="G15" s="35"/>
      <c r="H15" s="35"/>
      <c r="I15" s="35"/>
      <c r="J15" s="35"/>
      <c r="K15" s="35"/>
      <c r="L15" s="43"/>
      <c r="M15" s="43"/>
      <c r="N15" s="43"/>
      <c r="O15" s="35"/>
      <c r="P15" s="35"/>
      <c r="Q15" s="43"/>
      <c r="R15" s="35"/>
      <c r="S15" s="35"/>
      <c r="T15" s="35"/>
      <c r="U15" s="35"/>
      <c r="V15" s="35"/>
      <c r="W15" s="138">
        <f t="shared" si="1"/>
        <v>0</v>
      </c>
      <c r="X15" s="35"/>
      <c r="Y15" s="35"/>
      <c r="Z15" s="35"/>
    </row>
    <row r="16" spans="1:36" s="41" customFormat="1">
      <c r="A16" s="35"/>
      <c r="B16" s="138">
        <f>Proforma1!$D$6</f>
        <v>0</v>
      </c>
      <c r="C16" s="35"/>
      <c r="D16" s="35"/>
      <c r="E16" s="35"/>
      <c r="F16" s="35"/>
      <c r="G16" s="35"/>
      <c r="H16" s="35"/>
      <c r="I16" s="35"/>
      <c r="J16" s="35"/>
      <c r="K16" s="35"/>
      <c r="L16" s="43"/>
      <c r="M16" s="43"/>
      <c r="N16" s="43"/>
      <c r="O16" s="35"/>
      <c r="P16" s="35"/>
      <c r="Q16" s="43"/>
      <c r="R16" s="35"/>
      <c r="S16" s="35"/>
      <c r="T16" s="35"/>
      <c r="U16" s="35"/>
      <c r="V16" s="35"/>
      <c r="W16" s="138">
        <f t="shared" si="1"/>
        <v>0</v>
      </c>
      <c r="X16" s="35"/>
      <c r="Y16" s="35"/>
      <c r="Z16" s="35"/>
    </row>
    <row r="17" spans="1:26" s="41" customFormat="1">
      <c r="A17" s="35"/>
      <c r="B17" s="138">
        <f>Proforma1!$D$6</f>
        <v>0</v>
      </c>
      <c r="C17" s="35"/>
      <c r="D17" s="35"/>
      <c r="E17" s="35"/>
      <c r="F17" s="35"/>
      <c r="G17" s="35"/>
      <c r="H17" s="35"/>
      <c r="I17" s="35"/>
      <c r="J17" s="35"/>
      <c r="K17" s="35"/>
      <c r="L17" s="43"/>
      <c r="M17" s="43"/>
      <c r="N17" s="43"/>
      <c r="O17" s="35"/>
      <c r="P17" s="35"/>
      <c r="Q17" s="43"/>
      <c r="R17" s="35"/>
      <c r="S17" s="35"/>
      <c r="T17" s="35"/>
      <c r="U17" s="35"/>
      <c r="V17" s="35"/>
      <c r="W17" s="138">
        <f t="shared" si="1"/>
        <v>0</v>
      </c>
      <c r="X17" s="35"/>
      <c r="Y17" s="35"/>
      <c r="Z17" s="35"/>
    </row>
    <row r="18" spans="1:26" s="41" customFormat="1">
      <c r="A18" s="35"/>
      <c r="B18" s="138">
        <f>Proforma1!$D$6</f>
        <v>0</v>
      </c>
      <c r="C18" s="35"/>
      <c r="D18" s="35"/>
      <c r="E18" s="35"/>
      <c r="F18" s="35"/>
      <c r="G18" s="35"/>
      <c r="H18" s="35"/>
      <c r="I18" s="35"/>
      <c r="J18" s="35"/>
      <c r="K18" s="35"/>
      <c r="L18" s="43"/>
      <c r="M18" s="43"/>
      <c r="N18" s="43"/>
      <c r="O18" s="35"/>
      <c r="P18" s="35"/>
      <c r="Q18" s="43"/>
      <c r="R18" s="35"/>
      <c r="S18" s="35"/>
      <c r="T18" s="35"/>
      <c r="U18" s="35"/>
      <c r="V18" s="35"/>
      <c r="W18" s="138">
        <f t="shared" si="1"/>
        <v>0</v>
      </c>
      <c r="X18" s="35"/>
      <c r="Y18" s="35"/>
      <c r="Z18" s="35"/>
    </row>
    <row r="19" spans="1:26" s="41" customFormat="1">
      <c r="A19" s="35"/>
      <c r="B19" s="138">
        <f>Proforma1!$D$6</f>
        <v>0</v>
      </c>
      <c r="C19" s="35"/>
      <c r="D19" s="35"/>
      <c r="E19" s="35"/>
      <c r="F19" s="35"/>
      <c r="G19" s="35"/>
      <c r="H19" s="35"/>
      <c r="I19" s="35"/>
      <c r="J19" s="35"/>
      <c r="K19" s="35"/>
      <c r="L19" s="43"/>
      <c r="M19" s="43"/>
      <c r="N19" s="43"/>
      <c r="O19" s="35"/>
      <c r="P19" s="35"/>
      <c r="Q19" s="43"/>
      <c r="R19" s="35"/>
      <c r="S19" s="35"/>
      <c r="T19" s="35"/>
      <c r="U19" s="35"/>
      <c r="V19" s="35"/>
      <c r="W19" s="138">
        <f t="shared" si="1"/>
        <v>0</v>
      </c>
      <c r="X19" s="35"/>
      <c r="Y19" s="35"/>
      <c r="Z19" s="35"/>
    </row>
    <row r="20" spans="1:26" s="41" customFormat="1">
      <c r="A20" s="35"/>
      <c r="B20" s="138">
        <f>Proforma1!$D$6</f>
        <v>0</v>
      </c>
      <c r="C20" s="35"/>
      <c r="D20" s="35"/>
      <c r="E20" s="35"/>
      <c r="F20" s="35"/>
      <c r="G20" s="35"/>
      <c r="H20" s="35"/>
      <c r="I20" s="35"/>
      <c r="J20" s="35"/>
      <c r="K20" s="35"/>
      <c r="L20" s="43"/>
      <c r="M20" s="43"/>
      <c r="N20" s="43"/>
      <c r="O20" s="35"/>
      <c r="P20" s="35"/>
      <c r="Q20" s="43"/>
      <c r="R20" s="35"/>
      <c r="S20" s="35"/>
      <c r="T20" s="35"/>
      <c r="U20" s="35"/>
      <c r="V20" s="35"/>
      <c r="W20" s="138">
        <f t="shared" si="1"/>
        <v>0</v>
      </c>
      <c r="X20" s="35"/>
      <c r="Y20" s="35"/>
      <c r="Z20" s="35"/>
    </row>
    <row r="21" spans="1:26" s="41" customFormat="1">
      <c r="A21" s="35"/>
      <c r="B21" s="138">
        <f>Proforma1!$D$6</f>
        <v>0</v>
      </c>
      <c r="C21" s="35"/>
      <c r="D21" s="35"/>
      <c r="E21" s="35"/>
      <c r="F21" s="35"/>
      <c r="G21" s="35"/>
      <c r="H21" s="35"/>
      <c r="I21" s="35"/>
      <c r="J21" s="35"/>
      <c r="K21" s="35"/>
      <c r="L21" s="43"/>
      <c r="M21" s="43"/>
      <c r="N21" s="43"/>
      <c r="O21" s="35"/>
      <c r="P21" s="35"/>
      <c r="Q21" s="43"/>
      <c r="R21" s="35"/>
      <c r="S21" s="35"/>
      <c r="T21" s="35"/>
      <c r="U21" s="35"/>
      <c r="V21" s="35"/>
      <c r="W21" s="138">
        <f t="shared" si="1"/>
        <v>0</v>
      </c>
      <c r="X21" s="35"/>
      <c r="Y21" s="35"/>
      <c r="Z21" s="35"/>
    </row>
    <row r="22" spans="1:26" s="41" customFormat="1">
      <c r="A22" s="35"/>
      <c r="B22" s="138">
        <f>Proforma1!$D$6</f>
        <v>0</v>
      </c>
      <c r="C22" s="35"/>
      <c r="D22" s="35"/>
      <c r="E22" s="35"/>
      <c r="F22" s="35"/>
      <c r="G22" s="35"/>
      <c r="H22" s="35"/>
      <c r="I22" s="35"/>
      <c r="J22" s="35"/>
      <c r="K22" s="35"/>
      <c r="L22" s="43"/>
      <c r="M22" s="43"/>
      <c r="N22" s="43"/>
      <c r="O22" s="35"/>
      <c r="P22" s="35"/>
      <c r="Q22" s="43"/>
      <c r="R22" s="35"/>
      <c r="S22" s="35"/>
      <c r="T22" s="35"/>
      <c r="U22" s="35"/>
      <c r="V22" s="35"/>
      <c r="W22" s="138">
        <f t="shared" si="1"/>
        <v>0</v>
      </c>
      <c r="X22" s="35"/>
      <c r="Y22" s="35"/>
      <c r="Z22" s="35"/>
    </row>
    <row r="23" spans="1:26" s="41" customFormat="1">
      <c r="A23" s="35"/>
      <c r="B23" s="138">
        <f>Proforma1!$D$6</f>
        <v>0</v>
      </c>
      <c r="C23" s="35"/>
      <c r="D23" s="35"/>
      <c r="E23" s="35"/>
      <c r="F23" s="35"/>
      <c r="G23" s="35"/>
      <c r="H23" s="35"/>
      <c r="I23" s="35"/>
      <c r="J23" s="35"/>
      <c r="K23" s="35"/>
      <c r="L23" s="43"/>
      <c r="M23" s="43"/>
      <c r="N23" s="43"/>
      <c r="O23" s="35"/>
      <c r="P23" s="35"/>
      <c r="Q23" s="43"/>
      <c r="R23" s="35"/>
      <c r="S23" s="35"/>
      <c r="T23" s="35"/>
      <c r="U23" s="35"/>
      <c r="V23" s="35"/>
      <c r="W23" s="138">
        <f t="shared" si="1"/>
        <v>0</v>
      </c>
      <c r="X23" s="35"/>
      <c r="Y23" s="35"/>
      <c r="Z23" s="35"/>
    </row>
    <row r="24" spans="1:26" s="41" customFormat="1">
      <c r="A24" s="35"/>
      <c r="B24" s="138">
        <f>Proforma1!$D$6</f>
        <v>0</v>
      </c>
      <c r="C24" s="35"/>
      <c r="D24" s="35"/>
      <c r="E24" s="35"/>
      <c r="F24" s="35"/>
      <c r="G24" s="35"/>
      <c r="H24" s="35"/>
      <c r="I24" s="35"/>
      <c r="J24" s="35"/>
      <c r="K24" s="35"/>
      <c r="L24" s="43"/>
      <c r="M24" s="43"/>
      <c r="N24" s="43"/>
      <c r="O24" s="35"/>
      <c r="P24" s="35"/>
      <c r="Q24" s="43"/>
      <c r="R24" s="35"/>
      <c r="S24" s="35"/>
      <c r="T24" s="35"/>
      <c r="U24" s="35"/>
      <c r="V24" s="35"/>
      <c r="W24" s="138">
        <f t="shared" si="1"/>
        <v>0</v>
      </c>
      <c r="X24" s="35"/>
      <c r="Y24" s="35"/>
      <c r="Z24" s="35"/>
    </row>
    <row r="25" spans="1:26" s="41" customFormat="1">
      <c r="A25" s="35"/>
      <c r="B25" s="138">
        <f>Proforma1!$D$6</f>
        <v>0</v>
      </c>
      <c r="C25" s="35"/>
      <c r="D25" s="35"/>
      <c r="E25" s="35"/>
      <c r="F25" s="35"/>
      <c r="G25" s="35"/>
      <c r="H25" s="35"/>
      <c r="I25" s="35"/>
      <c r="J25" s="35"/>
      <c r="K25" s="35"/>
      <c r="L25" s="43"/>
      <c r="M25" s="43"/>
      <c r="N25" s="43"/>
      <c r="O25" s="35"/>
      <c r="P25" s="35"/>
      <c r="Q25" s="43"/>
      <c r="R25" s="35"/>
      <c r="S25" s="35"/>
      <c r="T25" s="35"/>
      <c r="U25" s="35"/>
      <c r="V25" s="35"/>
      <c r="W25" s="138">
        <f t="shared" si="1"/>
        <v>0</v>
      </c>
      <c r="X25" s="35"/>
      <c r="Y25" s="35"/>
      <c r="Z25" s="35"/>
    </row>
    <row r="26" spans="1:26" s="41" customFormat="1">
      <c r="A26" s="35"/>
      <c r="B26" s="138">
        <f>Proforma1!$D$6</f>
        <v>0</v>
      </c>
      <c r="C26" s="35"/>
      <c r="D26" s="35"/>
      <c r="E26" s="35"/>
      <c r="F26" s="35"/>
      <c r="G26" s="35"/>
      <c r="H26" s="35"/>
      <c r="I26" s="35"/>
      <c r="J26" s="35"/>
      <c r="K26" s="35"/>
      <c r="L26" s="43"/>
      <c r="M26" s="43"/>
      <c r="N26" s="43"/>
      <c r="O26" s="35"/>
      <c r="P26" s="35"/>
      <c r="Q26" s="43"/>
      <c r="R26" s="35"/>
      <c r="S26" s="35"/>
      <c r="T26" s="35"/>
      <c r="U26" s="35"/>
      <c r="V26" s="35"/>
      <c r="W26" s="138">
        <f t="shared" si="1"/>
        <v>0</v>
      </c>
      <c r="X26" s="35"/>
      <c r="Y26" s="35"/>
      <c r="Z26" s="35"/>
    </row>
    <row r="27" spans="1:26" s="41" customFormat="1">
      <c r="A27" s="35"/>
      <c r="B27" s="138">
        <f>Proforma1!$D$6</f>
        <v>0</v>
      </c>
      <c r="C27" s="35"/>
      <c r="D27" s="35"/>
      <c r="E27" s="35"/>
      <c r="F27" s="35"/>
      <c r="G27" s="35"/>
      <c r="H27" s="35"/>
      <c r="I27" s="35"/>
      <c r="J27" s="35"/>
      <c r="K27" s="35"/>
      <c r="L27" s="43"/>
      <c r="M27" s="43"/>
      <c r="N27" s="43"/>
      <c r="O27" s="35"/>
      <c r="P27" s="35"/>
      <c r="Q27" s="43"/>
      <c r="R27" s="35"/>
      <c r="S27" s="35"/>
      <c r="T27" s="35"/>
      <c r="U27" s="35"/>
      <c r="V27" s="35"/>
      <c r="W27" s="138">
        <f t="shared" si="1"/>
        <v>0</v>
      </c>
      <c r="X27" s="35"/>
      <c r="Y27" s="35"/>
      <c r="Z27" s="35"/>
    </row>
    <row r="28" spans="1:26" s="41" customFormat="1">
      <c r="A28" s="35"/>
      <c r="B28" s="138">
        <f>Proforma1!$D$6</f>
        <v>0</v>
      </c>
      <c r="C28" s="35"/>
      <c r="D28" s="35"/>
      <c r="E28" s="35"/>
      <c r="F28" s="35"/>
      <c r="G28" s="35"/>
      <c r="H28" s="35"/>
      <c r="I28" s="35"/>
      <c r="J28" s="35"/>
      <c r="K28" s="35"/>
      <c r="L28" s="43"/>
      <c r="M28" s="43"/>
      <c r="N28" s="43"/>
      <c r="O28" s="35"/>
      <c r="P28" s="35"/>
      <c r="Q28" s="43"/>
      <c r="R28" s="35"/>
      <c r="S28" s="35"/>
      <c r="T28" s="35"/>
      <c r="U28" s="35"/>
      <c r="V28" s="35"/>
      <c r="W28" s="138">
        <f t="shared" si="1"/>
        <v>0</v>
      </c>
      <c r="X28" s="35"/>
      <c r="Y28" s="35"/>
      <c r="Z28" s="35"/>
    </row>
    <row r="29" spans="1:26" s="41" customFormat="1">
      <c r="A29" s="35"/>
      <c r="B29" s="138">
        <f>Proforma1!$D$6</f>
        <v>0</v>
      </c>
      <c r="C29" s="35"/>
      <c r="D29" s="35"/>
      <c r="E29" s="35"/>
      <c r="F29" s="35"/>
      <c r="G29" s="35"/>
      <c r="H29" s="35"/>
      <c r="I29" s="35"/>
      <c r="J29" s="35"/>
      <c r="K29" s="35"/>
      <c r="L29" s="43"/>
      <c r="M29" s="43"/>
      <c r="N29" s="43"/>
      <c r="O29" s="35"/>
      <c r="P29" s="35"/>
      <c r="Q29" s="43"/>
      <c r="R29" s="35"/>
      <c r="S29" s="35"/>
      <c r="T29" s="35"/>
      <c r="U29" s="35"/>
      <c r="V29" s="35"/>
      <c r="W29" s="138">
        <f t="shared" si="1"/>
        <v>0</v>
      </c>
      <c r="X29" s="35"/>
      <c r="Y29" s="35"/>
      <c r="Z29" s="35"/>
    </row>
    <row r="30" spans="1:26" s="41" customFormat="1">
      <c r="A30" s="35"/>
      <c r="B30" s="138">
        <f>Proforma1!$D$6</f>
        <v>0</v>
      </c>
      <c r="C30" s="35"/>
      <c r="D30" s="35"/>
      <c r="E30" s="35"/>
      <c r="F30" s="35"/>
      <c r="G30" s="35"/>
      <c r="H30" s="35"/>
      <c r="I30" s="35"/>
      <c r="J30" s="35"/>
      <c r="K30" s="35"/>
      <c r="L30" s="43"/>
      <c r="M30" s="43"/>
      <c r="N30" s="43"/>
      <c r="O30" s="35"/>
      <c r="P30" s="35"/>
      <c r="Q30" s="43"/>
      <c r="R30" s="35"/>
      <c r="S30" s="35"/>
      <c r="T30" s="35"/>
      <c r="U30" s="35"/>
      <c r="V30" s="35"/>
      <c r="W30" s="138">
        <f t="shared" si="1"/>
        <v>0</v>
      </c>
      <c r="X30" s="35"/>
      <c r="Y30" s="35"/>
      <c r="Z30" s="35"/>
    </row>
    <row r="31" spans="1:26" s="41" customFormat="1" hidden="1">
      <c r="A31" s="28" t="s">
        <v>75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43"/>
      <c r="M31" s="43"/>
      <c r="N31" s="43"/>
      <c r="O31" s="35"/>
      <c r="P31" s="35"/>
      <c r="Q31" s="43"/>
      <c r="R31" s="35"/>
      <c r="S31" s="35"/>
      <c r="T31" s="35"/>
      <c r="U31" s="35"/>
      <c r="V31" s="35"/>
      <c r="W31" s="138"/>
      <c r="X31" s="35"/>
      <c r="Y31" s="35"/>
      <c r="Z31" s="35"/>
    </row>
    <row r="32" spans="1:26" s="41" customFormat="1">
      <c r="A32" s="187" t="s">
        <v>103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9"/>
      <c r="R32" s="141">
        <f t="shared" ref="R32" si="2">SUM(R10:R31)</f>
        <v>0</v>
      </c>
      <c r="S32" s="141">
        <f t="shared" ref="S32:Z32" si="3">SUM(S10:S31)</f>
        <v>0</v>
      </c>
      <c r="T32" s="141">
        <f t="shared" si="3"/>
        <v>0</v>
      </c>
      <c r="U32" s="141">
        <f t="shared" si="3"/>
        <v>0</v>
      </c>
      <c r="V32" s="141">
        <f t="shared" si="3"/>
        <v>0</v>
      </c>
      <c r="W32" s="141">
        <f t="shared" si="3"/>
        <v>0</v>
      </c>
      <c r="X32" s="141">
        <f t="shared" si="3"/>
        <v>0</v>
      </c>
      <c r="Y32" s="141">
        <f t="shared" si="3"/>
        <v>0</v>
      </c>
      <c r="Z32" s="141">
        <f t="shared" si="3"/>
        <v>0</v>
      </c>
    </row>
    <row r="33" spans="1:19" ht="26.45" customHeight="1"/>
    <row r="34" spans="1:19" s="21" customFormat="1" ht="22.5">
      <c r="G34" s="21" t="s">
        <v>22</v>
      </c>
      <c r="L34" s="24"/>
      <c r="M34" s="24" t="s">
        <v>23</v>
      </c>
      <c r="N34" s="24"/>
      <c r="Q34" s="24"/>
      <c r="S34" s="21" t="s">
        <v>24</v>
      </c>
    </row>
    <row r="35" spans="1:19" s="21" customFormat="1" ht="22.5">
      <c r="L35" s="24"/>
      <c r="M35" s="24"/>
      <c r="N35" s="24"/>
      <c r="Q35" s="24"/>
    </row>
    <row r="36" spans="1:19" s="21" customFormat="1" ht="22.5">
      <c r="B36" s="29" t="s">
        <v>229</v>
      </c>
      <c r="C36" s="29"/>
      <c r="D36" s="29"/>
      <c r="E36" s="29"/>
      <c r="F36" s="29"/>
      <c r="G36" s="29"/>
      <c r="H36" s="29"/>
      <c r="I36" s="29"/>
      <c r="J36" s="29"/>
      <c r="K36" s="30"/>
      <c r="L36" s="29"/>
      <c r="M36" s="24"/>
      <c r="N36" s="24"/>
      <c r="Q36" s="24"/>
    </row>
    <row r="37" spans="1:19" s="21" customFormat="1" ht="22.5">
      <c r="B37" s="38"/>
      <c r="K37" s="24"/>
      <c r="M37" s="24"/>
      <c r="N37" s="24"/>
      <c r="Q37" s="24"/>
    </row>
    <row r="38" spans="1:19" s="21" customFormat="1" ht="22.5">
      <c r="L38" s="24"/>
      <c r="M38" s="24"/>
      <c r="N38" s="24"/>
      <c r="Q38" s="24"/>
    </row>
    <row r="39" spans="1:19" s="21" customFormat="1" ht="22.5">
      <c r="L39" s="24"/>
      <c r="M39" s="24"/>
      <c r="N39" s="24"/>
      <c r="Q39" s="24"/>
    </row>
    <row r="40" spans="1:19" s="21" customFormat="1" ht="22.5">
      <c r="A40" s="21" t="s">
        <v>71</v>
      </c>
      <c r="L40" s="24"/>
      <c r="M40" s="24"/>
      <c r="N40" s="24"/>
      <c r="Q40" s="24"/>
    </row>
    <row r="41" spans="1:19" s="21" customFormat="1" ht="22.5">
      <c r="A41" s="21" t="s">
        <v>76</v>
      </c>
      <c r="L41" s="24"/>
      <c r="M41" s="24"/>
      <c r="N41" s="24"/>
      <c r="Q41" s="24"/>
    </row>
    <row r="42" spans="1:19" s="21" customFormat="1" ht="22.5">
      <c r="A42" s="21" t="s">
        <v>73</v>
      </c>
      <c r="L42" s="24"/>
      <c r="M42" s="24"/>
      <c r="N42" s="24"/>
      <c r="Q42" s="24"/>
    </row>
    <row r="43" spans="1:19" s="21" customFormat="1" ht="22.5">
      <c r="A43" s="21" t="s">
        <v>77</v>
      </c>
      <c r="L43" s="24"/>
      <c r="M43" s="24"/>
      <c r="N43" s="24"/>
      <c r="Q43" s="24"/>
    </row>
  </sheetData>
  <sheetProtection password="DEF0" sheet="1" objects="1" scenarios="1" formatCells="0" formatColumns="0" formatRows="0"/>
  <mergeCells count="26">
    <mergeCell ref="A32:Q32"/>
    <mergeCell ref="D5:G5"/>
    <mergeCell ref="A7:A8"/>
    <mergeCell ref="C7:C8"/>
    <mergeCell ref="E7:E8"/>
    <mergeCell ref="J7:J8"/>
    <mergeCell ref="K7:K8"/>
    <mergeCell ref="D7:D8"/>
    <mergeCell ref="I7:I8"/>
    <mergeCell ref="B7:B8"/>
    <mergeCell ref="X7:Z7"/>
    <mergeCell ref="A4:Z4"/>
    <mergeCell ref="A1:Z1"/>
    <mergeCell ref="A2:Z2"/>
    <mergeCell ref="R7:T7"/>
    <mergeCell ref="U7:W7"/>
    <mergeCell ref="P7:P8"/>
    <mergeCell ref="Q7:Q8"/>
    <mergeCell ref="F7:F8"/>
    <mergeCell ref="X3:Z3"/>
    <mergeCell ref="G7:G8"/>
    <mergeCell ref="L7:L8"/>
    <mergeCell ref="H7:H8"/>
    <mergeCell ref="O7:O8"/>
    <mergeCell ref="N7:N8"/>
    <mergeCell ref="M7:M8"/>
  </mergeCells>
  <dataValidations count="1">
    <dataValidation type="date" allowBlank="1" showInputMessage="1" showErrorMessage="1" error="Do not use &quot;.&quot; to separate date, month and year.  Use &quot;-&quot; (06-Sep-1964)" promptTitle="Date" prompt="Date should be entered as dd-MMM-yyyy (i.e., 06-Sep-1964)" sqref="L10:N31 Q10:Q31">
      <formula1>7306</formula1>
      <formula2>TODAY()</formula2>
    </dataValidation>
  </dataValidations>
  <printOptions horizontalCentered="1"/>
  <pageMargins left="0.35433070866141703" right="0.23622047244094499" top="0.55118110236220497" bottom="0.74803149606299202" header="0.31496062992126" footer="0.31496062992126"/>
  <pageSetup paperSize="9" scale="4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Line="0" autoPict="0" macro="[0]!Ins_rows">
                <anchor moveWithCells="1" sizeWithCells="1">
                  <from>
                    <xdr:col>2</xdr:col>
                    <xdr:colOff>238125</xdr:colOff>
                    <xdr:row>36</xdr:row>
                    <xdr:rowOff>19050</xdr:rowOff>
                  </from>
                  <to>
                    <xdr:col>3</xdr:col>
                    <xdr:colOff>295275</xdr:colOff>
                    <xdr:row>37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2"/>
    <pageSetUpPr fitToPage="1"/>
  </sheetPr>
  <dimension ref="A1:AJ42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10" sqref="A10"/>
    </sheetView>
  </sheetViews>
  <sheetFormatPr defaultRowHeight="15"/>
  <cols>
    <col min="1" max="2" width="6.7109375" customWidth="1"/>
    <col min="3" max="3" width="27.28515625" customWidth="1"/>
    <col min="4" max="4" width="11" customWidth="1"/>
    <col min="5" max="5" width="12.7109375" customWidth="1"/>
    <col min="6" max="6" width="14" customWidth="1"/>
    <col min="10" max="10" width="14.5703125" customWidth="1"/>
    <col min="11" max="11" width="14.7109375" style="23" customWidth="1"/>
    <col min="12" max="12" width="13.140625" style="23" customWidth="1"/>
    <col min="13" max="13" width="15.140625" style="23" customWidth="1"/>
    <col min="14" max="14" width="15" style="23" customWidth="1"/>
    <col min="15" max="15" width="10.85546875" customWidth="1"/>
    <col min="16" max="16" width="14.7109375" customWidth="1"/>
    <col min="17" max="17" width="14.42578125" style="23" customWidth="1"/>
    <col min="21" max="21" width="11.28515625" customWidth="1"/>
    <col min="24" max="24" width="13.140625" customWidth="1"/>
    <col min="25" max="25" width="18.5703125" customWidth="1"/>
    <col min="33" max="33" width="9.140625" customWidth="1"/>
    <col min="36" max="36" width="0" hidden="1" customWidth="1"/>
  </cols>
  <sheetData>
    <row r="1" spans="1:36" ht="36">
      <c r="A1" s="3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AJ1">
        <f>MATCH(AJ2,A:A,0)</f>
        <v>31</v>
      </c>
    </row>
    <row r="2" spans="1:36" ht="23.25" customHeight="1">
      <c r="A2" s="7" t="s">
        <v>83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AJ2" t="s">
        <v>75</v>
      </c>
    </row>
    <row r="3" spans="1:36" ht="17.25">
      <c r="X3" s="186" t="s">
        <v>55</v>
      </c>
      <c r="Y3" s="186"/>
      <c r="Z3" s="82"/>
      <c r="AJ3" t="str">
        <f>Proforma1!AJ3</f>
        <v>pgt2016</v>
      </c>
    </row>
    <row r="4" spans="1:36" ht="23.25">
      <c r="A4" s="185" t="s">
        <v>89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AJ4">
        <f>MATCH(AJ5,B:B,0)+1</f>
        <v>37</v>
      </c>
    </row>
    <row r="5" spans="1:36" ht="21">
      <c r="A5" s="15"/>
      <c r="B5" s="15"/>
      <c r="C5" s="39" t="s">
        <v>20</v>
      </c>
      <c r="D5" s="174">
        <f>Proforma1!D5</f>
        <v>0</v>
      </c>
      <c r="E5" s="174"/>
      <c r="F5" s="174"/>
      <c r="G5" s="174"/>
      <c r="P5" s="19"/>
      <c r="Q5" s="27"/>
      <c r="AJ5" t="s">
        <v>229</v>
      </c>
    </row>
    <row r="6" spans="1:36" ht="21">
      <c r="A6" s="15"/>
      <c r="B6" s="15"/>
      <c r="C6" s="39" t="s">
        <v>21</v>
      </c>
      <c r="D6" s="142">
        <f>Proforma1!D6</f>
        <v>0</v>
      </c>
      <c r="E6" s="143"/>
      <c r="F6" s="144"/>
      <c r="G6" s="144"/>
      <c r="P6" s="17"/>
      <c r="Q6" s="27"/>
    </row>
    <row r="7" spans="1:36" s="41" customFormat="1">
      <c r="A7" s="6" t="s">
        <v>0</v>
      </c>
      <c r="B7" s="6" t="s">
        <v>81</v>
      </c>
      <c r="C7" s="6" t="s">
        <v>25</v>
      </c>
      <c r="D7" s="175" t="s">
        <v>42</v>
      </c>
      <c r="E7" s="6" t="s">
        <v>62</v>
      </c>
      <c r="F7" s="6" t="s">
        <v>63</v>
      </c>
      <c r="G7" s="6" t="s">
        <v>7</v>
      </c>
      <c r="H7" s="6" t="s">
        <v>1</v>
      </c>
      <c r="I7" s="6" t="s">
        <v>2</v>
      </c>
      <c r="J7" s="6" t="s">
        <v>3</v>
      </c>
      <c r="K7" s="2" t="s">
        <v>115</v>
      </c>
      <c r="L7" s="171" t="s">
        <v>133</v>
      </c>
      <c r="M7" s="190" t="s">
        <v>79</v>
      </c>
      <c r="N7" s="191"/>
      <c r="O7" s="6" t="s">
        <v>134</v>
      </c>
      <c r="P7" s="6" t="s">
        <v>135</v>
      </c>
      <c r="Q7" s="171" t="s">
        <v>136</v>
      </c>
      <c r="R7" s="182" t="s">
        <v>9</v>
      </c>
      <c r="S7" s="183"/>
      <c r="T7" s="184"/>
      <c r="U7" s="6" t="s">
        <v>27</v>
      </c>
      <c r="V7" s="6"/>
      <c r="W7" s="6"/>
      <c r="X7" s="182" t="s">
        <v>118</v>
      </c>
      <c r="Y7" s="184"/>
    </row>
    <row r="8" spans="1:36" s="41" customFormat="1" ht="60">
      <c r="A8" s="6"/>
      <c r="B8" s="6"/>
      <c r="C8" s="6"/>
      <c r="D8" s="177"/>
      <c r="E8" s="6"/>
      <c r="F8" s="6"/>
      <c r="G8" s="6"/>
      <c r="H8" s="6"/>
      <c r="I8" s="6"/>
      <c r="J8" s="6"/>
      <c r="K8" s="2"/>
      <c r="L8" s="173"/>
      <c r="M8" s="51" t="s">
        <v>26</v>
      </c>
      <c r="N8" s="78" t="s">
        <v>28</v>
      </c>
      <c r="O8" s="6"/>
      <c r="P8" s="6"/>
      <c r="Q8" s="173"/>
      <c r="R8" s="77" t="s">
        <v>10</v>
      </c>
      <c r="S8" s="79" t="s">
        <v>11</v>
      </c>
      <c r="T8" s="79" t="s">
        <v>12</v>
      </c>
      <c r="U8" s="45" t="s">
        <v>14</v>
      </c>
      <c r="V8" s="50" t="s">
        <v>12</v>
      </c>
      <c r="W8" s="50" t="s">
        <v>15</v>
      </c>
      <c r="X8" s="74" t="s">
        <v>121</v>
      </c>
      <c r="Y8" s="74" t="s">
        <v>120</v>
      </c>
    </row>
    <row r="9" spans="1:36" s="41" customFormat="1">
      <c r="A9" s="47">
        <v>1</v>
      </c>
      <c r="B9" s="47" t="s">
        <v>82</v>
      </c>
      <c r="C9" s="47">
        <v>2</v>
      </c>
      <c r="D9" s="47">
        <v>3</v>
      </c>
      <c r="E9" s="47">
        <v>4</v>
      </c>
      <c r="F9" s="47">
        <v>5</v>
      </c>
      <c r="G9" s="47">
        <v>6</v>
      </c>
      <c r="H9" s="47">
        <v>7</v>
      </c>
      <c r="I9" s="47">
        <v>8</v>
      </c>
      <c r="J9" s="47">
        <v>9</v>
      </c>
      <c r="K9" s="47">
        <v>10</v>
      </c>
      <c r="L9" s="47">
        <v>11</v>
      </c>
      <c r="M9" s="47">
        <v>12</v>
      </c>
      <c r="N9" s="47">
        <v>13</v>
      </c>
      <c r="O9" s="47">
        <v>14</v>
      </c>
      <c r="P9" s="47">
        <v>15</v>
      </c>
      <c r="Q9" s="47">
        <v>16</v>
      </c>
      <c r="R9" s="49" t="s">
        <v>16</v>
      </c>
      <c r="S9" s="49" t="s">
        <v>17</v>
      </c>
      <c r="T9" s="49" t="s">
        <v>18</v>
      </c>
      <c r="U9" s="49" t="s">
        <v>19</v>
      </c>
      <c r="V9" s="49" t="s">
        <v>37</v>
      </c>
      <c r="W9" s="49" t="s">
        <v>87</v>
      </c>
      <c r="X9" s="49">
        <v>19</v>
      </c>
      <c r="Y9" s="47">
        <v>20</v>
      </c>
    </row>
    <row r="10" spans="1:36" s="41" customFormat="1">
      <c r="A10" s="35"/>
      <c r="B10" s="138">
        <f>Proforma1!$D$6</f>
        <v>0</v>
      </c>
      <c r="C10" s="35"/>
      <c r="D10" s="35"/>
      <c r="E10" s="35"/>
      <c r="F10" s="35"/>
      <c r="G10" s="35"/>
      <c r="H10" s="35"/>
      <c r="I10" s="35"/>
      <c r="J10" s="43"/>
      <c r="K10" s="43"/>
      <c r="L10" s="35"/>
      <c r="M10" s="43"/>
      <c r="N10" s="43"/>
      <c r="O10" s="35"/>
      <c r="P10" s="35"/>
      <c r="Q10" s="43"/>
      <c r="R10" s="35"/>
      <c r="S10" s="35"/>
      <c r="T10" s="35"/>
      <c r="U10" s="35"/>
      <c r="V10" s="35"/>
      <c r="W10" s="138">
        <f>U10</f>
        <v>0</v>
      </c>
      <c r="X10" s="35"/>
      <c r="Y10" s="35"/>
    </row>
    <row r="11" spans="1:36" s="41" customFormat="1">
      <c r="A11" s="35"/>
      <c r="B11" s="138">
        <f>Proforma1!$D$6</f>
        <v>0</v>
      </c>
      <c r="C11" s="35"/>
      <c r="D11" s="35"/>
      <c r="E11" s="35"/>
      <c r="F11" s="35"/>
      <c r="G11" s="35"/>
      <c r="H11" s="35"/>
      <c r="I11" s="35"/>
      <c r="J11" s="43"/>
      <c r="K11" s="43"/>
      <c r="L11" s="35"/>
      <c r="M11" s="43"/>
      <c r="N11" s="43"/>
      <c r="O11" s="35"/>
      <c r="P11" s="35"/>
      <c r="Q11" s="43"/>
      <c r="R11" s="35"/>
      <c r="S11" s="35"/>
      <c r="T11" s="35"/>
      <c r="U11" s="35"/>
      <c r="V11" s="35"/>
      <c r="W11" s="138">
        <f t="shared" ref="W11" si="0">U11</f>
        <v>0</v>
      </c>
      <c r="X11" s="35"/>
      <c r="Y11" s="35"/>
    </row>
    <row r="12" spans="1:36" s="41" customFormat="1">
      <c r="A12" s="35"/>
      <c r="B12" s="138">
        <f>Proforma1!$D$6</f>
        <v>0</v>
      </c>
      <c r="C12" s="35"/>
      <c r="D12" s="35"/>
      <c r="E12" s="35"/>
      <c r="F12" s="35"/>
      <c r="G12" s="35"/>
      <c r="H12" s="35"/>
      <c r="I12" s="35"/>
      <c r="J12" s="43"/>
      <c r="K12" s="43"/>
      <c r="L12" s="35"/>
      <c r="M12" s="43"/>
      <c r="N12" s="43"/>
      <c r="O12" s="35"/>
      <c r="P12" s="35"/>
      <c r="Q12" s="43"/>
      <c r="R12" s="35"/>
      <c r="S12" s="35"/>
      <c r="T12" s="35"/>
      <c r="U12" s="35"/>
      <c r="V12" s="35"/>
      <c r="W12" s="138">
        <f t="shared" ref="W12:W30" si="1">U12</f>
        <v>0</v>
      </c>
      <c r="X12" s="35"/>
      <c r="Y12" s="35"/>
    </row>
    <row r="13" spans="1:36" s="41" customFormat="1">
      <c r="A13" s="35"/>
      <c r="B13" s="138">
        <f>Proforma1!$D$6</f>
        <v>0</v>
      </c>
      <c r="C13" s="35"/>
      <c r="D13" s="35"/>
      <c r="E13" s="35"/>
      <c r="F13" s="35"/>
      <c r="G13" s="35"/>
      <c r="H13" s="35"/>
      <c r="I13" s="35"/>
      <c r="J13" s="43"/>
      <c r="K13" s="43"/>
      <c r="L13" s="35"/>
      <c r="M13" s="43"/>
      <c r="N13" s="43"/>
      <c r="O13" s="35"/>
      <c r="P13" s="35"/>
      <c r="Q13" s="43"/>
      <c r="R13" s="35"/>
      <c r="S13" s="35"/>
      <c r="T13" s="35"/>
      <c r="U13" s="35"/>
      <c r="V13" s="35"/>
      <c r="W13" s="138">
        <f t="shared" si="1"/>
        <v>0</v>
      </c>
      <c r="X13" s="35"/>
      <c r="Y13" s="35"/>
    </row>
    <row r="14" spans="1:36" s="41" customFormat="1">
      <c r="A14" s="35"/>
      <c r="B14" s="138">
        <f>Proforma1!$D$6</f>
        <v>0</v>
      </c>
      <c r="C14" s="35"/>
      <c r="D14" s="35"/>
      <c r="E14" s="35"/>
      <c r="F14" s="35"/>
      <c r="G14" s="35"/>
      <c r="H14" s="35"/>
      <c r="I14" s="35"/>
      <c r="J14" s="43"/>
      <c r="K14" s="43"/>
      <c r="L14" s="35"/>
      <c r="M14" s="43"/>
      <c r="N14" s="43"/>
      <c r="O14" s="35"/>
      <c r="P14" s="35"/>
      <c r="Q14" s="43"/>
      <c r="R14" s="35"/>
      <c r="S14" s="35"/>
      <c r="T14" s="35"/>
      <c r="U14" s="35"/>
      <c r="V14" s="35"/>
      <c r="W14" s="138">
        <f t="shared" si="1"/>
        <v>0</v>
      </c>
      <c r="X14" s="35"/>
      <c r="Y14" s="35"/>
    </row>
    <row r="15" spans="1:36" s="41" customFormat="1">
      <c r="A15" s="35"/>
      <c r="B15" s="138">
        <f>Proforma1!$D$6</f>
        <v>0</v>
      </c>
      <c r="C15" s="35"/>
      <c r="D15" s="35"/>
      <c r="E15" s="35"/>
      <c r="F15" s="35"/>
      <c r="G15" s="35"/>
      <c r="H15" s="35"/>
      <c r="I15" s="35"/>
      <c r="J15" s="43"/>
      <c r="K15" s="43"/>
      <c r="L15" s="35"/>
      <c r="M15" s="43"/>
      <c r="N15" s="43"/>
      <c r="O15" s="35"/>
      <c r="P15" s="35"/>
      <c r="Q15" s="43"/>
      <c r="R15" s="35"/>
      <c r="S15" s="35"/>
      <c r="T15" s="35"/>
      <c r="U15" s="35"/>
      <c r="V15" s="35"/>
      <c r="W15" s="138">
        <f t="shared" si="1"/>
        <v>0</v>
      </c>
      <c r="X15" s="35"/>
      <c r="Y15" s="35"/>
    </row>
    <row r="16" spans="1:36" s="41" customFormat="1">
      <c r="A16" s="35"/>
      <c r="B16" s="138">
        <f>Proforma1!$D$6</f>
        <v>0</v>
      </c>
      <c r="C16" s="35"/>
      <c r="D16" s="35"/>
      <c r="E16" s="35"/>
      <c r="F16" s="35"/>
      <c r="G16" s="35"/>
      <c r="H16" s="35"/>
      <c r="I16" s="35"/>
      <c r="J16" s="43"/>
      <c r="K16" s="43"/>
      <c r="L16" s="35"/>
      <c r="M16" s="43"/>
      <c r="N16" s="43"/>
      <c r="O16" s="35"/>
      <c r="P16" s="35"/>
      <c r="Q16" s="43"/>
      <c r="R16" s="35"/>
      <c r="S16" s="35"/>
      <c r="T16" s="35"/>
      <c r="U16" s="35"/>
      <c r="V16" s="35"/>
      <c r="W16" s="138">
        <f t="shared" si="1"/>
        <v>0</v>
      </c>
      <c r="X16" s="35"/>
      <c r="Y16" s="35"/>
    </row>
    <row r="17" spans="1:25" s="41" customFormat="1">
      <c r="A17" s="35"/>
      <c r="B17" s="138">
        <f>Proforma1!$D$6</f>
        <v>0</v>
      </c>
      <c r="C17" s="35"/>
      <c r="D17" s="35"/>
      <c r="E17" s="35"/>
      <c r="F17" s="35"/>
      <c r="G17" s="35"/>
      <c r="H17" s="35"/>
      <c r="I17" s="35"/>
      <c r="J17" s="43"/>
      <c r="K17" s="43"/>
      <c r="L17" s="35"/>
      <c r="M17" s="43"/>
      <c r="N17" s="43"/>
      <c r="O17" s="35"/>
      <c r="P17" s="35"/>
      <c r="Q17" s="43"/>
      <c r="R17" s="35"/>
      <c r="S17" s="35"/>
      <c r="T17" s="35"/>
      <c r="U17" s="35"/>
      <c r="V17" s="35"/>
      <c r="W17" s="138">
        <f t="shared" si="1"/>
        <v>0</v>
      </c>
      <c r="X17" s="35"/>
      <c r="Y17" s="35"/>
    </row>
    <row r="18" spans="1:25" s="41" customFormat="1">
      <c r="A18" s="35"/>
      <c r="B18" s="138">
        <f>Proforma1!$D$6</f>
        <v>0</v>
      </c>
      <c r="C18" s="35"/>
      <c r="D18" s="35"/>
      <c r="E18" s="35"/>
      <c r="F18" s="35"/>
      <c r="G18" s="35"/>
      <c r="H18" s="35"/>
      <c r="I18" s="35"/>
      <c r="J18" s="43"/>
      <c r="K18" s="43"/>
      <c r="L18" s="35"/>
      <c r="M18" s="43"/>
      <c r="N18" s="43"/>
      <c r="O18" s="35"/>
      <c r="P18" s="35"/>
      <c r="Q18" s="43"/>
      <c r="R18" s="35"/>
      <c r="S18" s="35"/>
      <c r="T18" s="35"/>
      <c r="U18" s="35"/>
      <c r="V18" s="35"/>
      <c r="W18" s="138">
        <f t="shared" si="1"/>
        <v>0</v>
      </c>
      <c r="X18" s="35"/>
      <c r="Y18" s="35"/>
    </row>
    <row r="19" spans="1:25" s="41" customFormat="1">
      <c r="A19" s="35"/>
      <c r="B19" s="138">
        <f>Proforma1!$D$6</f>
        <v>0</v>
      </c>
      <c r="C19" s="35"/>
      <c r="D19" s="35"/>
      <c r="E19" s="35"/>
      <c r="F19" s="35"/>
      <c r="G19" s="35"/>
      <c r="H19" s="35"/>
      <c r="I19" s="35"/>
      <c r="J19" s="43"/>
      <c r="K19" s="43"/>
      <c r="L19" s="35"/>
      <c r="M19" s="43"/>
      <c r="N19" s="43"/>
      <c r="O19" s="35"/>
      <c r="P19" s="35"/>
      <c r="Q19" s="43"/>
      <c r="R19" s="35"/>
      <c r="S19" s="35"/>
      <c r="T19" s="35"/>
      <c r="U19" s="35"/>
      <c r="V19" s="35"/>
      <c r="W19" s="138">
        <f t="shared" si="1"/>
        <v>0</v>
      </c>
      <c r="X19" s="35"/>
      <c r="Y19" s="35"/>
    </row>
    <row r="20" spans="1:25" s="41" customFormat="1">
      <c r="A20" s="35"/>
      <c r="B20" s="138">
        <f>Proforma1!$D$6</f>
        <v>0</v>
      </c>
      <c r="C20" s="35"/>
      <c r="D20" s="35"/>
      <c r="E20" s="35"/>
      <c r="F20" s="35"/>
      <c r="G20" s="35"/>
      <c r="H20" s="35"/>
      <c r="I20" s="35"/>
      <c r="J20" s="43"/>
      <c r="K20" s="43"/>
      <c r="L20" s="35"/>
      <c r="M20" s="43"/>
      <c r="N20" s="43"/>
      <c r="O20" s="35"/>
      <c r="P20" s="35"/>
      <c r="Q20" s="43"/>
      <c r="R20" s="35"/>
      <c r="S20" s="35"/>
      <c r="T20" s="35"/>
      <c r="U20" s="35"/>
      <c r="V20" s="35"/>
      <c r="W20" s="138">
        <f t="shared" si="1"/>
        <v>0</v>
      </c>
      <c r="X20" s="35"/>
      <c r="Y20" s="35"/>
    </row>
    <row r="21" spans="1:25" s="41" customFormat="1">
      <c r="A21" s="35"/>
      <c r="B21" s="138">
        <f>Proforma1!$D$6</f>
        <v>0</v>
      </c>
      <c r="C21" s="35"/>
      <c r="D21" s="35"/>
      <c r="E21" s="35"/>
      <c r="F21" s="35"/>
      <c r="G21" s="35"/>
      <c r="H21" s="35"/>
      <c r="I21" s="35"/>
      <c r="J21" s="43"/>
      <c r="K21" s="43"/>
      <c r="L21" s="35"/>
      <c r="M21" s="43"/>
      <c r="N21" s="43"/>
      <c r="O21" s="35"/>
      <c r="P21" s="35"/>
      <c r="Q21" s="43"/>
      <c r="R21" s="35"/>
      <c r="S21" s="35"/>
      <c r="T21" s="35"/>
      <c r="U21" s="35"/>
      <c r="V21" s="35"/>
      <c r="W21" s="138">
        <f t="shared" si="1"/>
        <v>0</v>
      </c>
      <c r="X21" s="35"/>
      <c r="Y21" s="35"/>
    </row>
    <row r="22" spans="1:25" s="41" customFormat="1">
      <c r="A22" s="35"/>
      <c r="B22" s="138">
        <f>Proforma1!$D$6</f>
        <v>0</v>
      </c>
      <c r="C22" s="35"/>
      <c r="D22" s="35"/>
      <c r="E22" s="35"/>
      <c r="F22" s="35"/>
      <c r="G22" s="35"/>
      <c r="H22" s="35"/>
      <c r="I22" s="35"/>
      <c r="J22" s="43"/>
      <c r="K22" s="43"/>
      <c r="L22" s="35"/>
      <c r="M22" s="43"/>
      <c r="N22" s="43"/>
      <c r="O22" s="35"/>
      <c r="P22" s="35"/>
      <c r="Q22" s="43"/>
      <c r="R22" s="35"/>
      <c r="S22" s="35"/>
      <c r="T22" s="35"/>
      <c r="U22" s="35"/>
      <c r="V22" s="35"/>
      <c r="W22" s="138">
        <f t="shared" si="1"/>
        <v>0</v>
      </c>
      <c r="X22" s="35"/>
      <c r="Y22" s="35"/>
    </row>
    <row r="23" spans="1:25" s="41" customFormat="1">
      <c r="A23" s="35"/>
      <c r="B23" s="138">
        <f>Proforma1!$D$6</f>
        <v>0</v>
      </c>
      <c r="C23" s="35"/>
      <c r="D23" s="35"/>
      <c r="E23" s="35"/>
      <c r="F23" s="35"/>
      <c r="G23" s="35"/>
      <c r="H23" s="35"/>
      <c r="I23" s="35"/>
      <c r="J23" s="43"/>
      <c r="K23" s="43"/>
      <c r="L23" s="35"/>
      <c r="M23" s="43"/>
      <c r="N23" s="43"/>
      <c r="O23" s="35"/>
      <c r="P23" s="35"/>
      <c r="Q23" s="43"/>
      <c r="R23" s="35"/>
      <c r="S23" s="35"/>
      <c r="T23" s="35"/>
      <c r="U23" s="35"/>
      <c r="V23" s="35"/>
      <c r="W23" s="138">
        <f t="shared" si="1"/>
        <v>0</v>
      </c>
      <c r="X23" s="35"/>
      <c r="Y23" s="35"/>
    </row>
    <row r="24" spans="1:25" s="41" customFormat="1">
      <c r="A24" s="35"/>
      <c r="B24" s="138">
        <f>Proforma1!$D$6</f>
        <v>0</v>
      </c>
      <c r="C24" s="35"/>
      <c r="D24" s="35"/>
      <c r="E24" s="35"/>
      <c r="F24" s="35"/>
      <c r="G24" s="35"/>
      <c r="H24" s="35"/>
      <c r="I24" s="35"/>
      <c r="J24" s="43"/>
      <c r="K24" s="43"/>
      <c r="L24" s="35"/>
      <c r="M24" s="43"/>
      <c r="N24" s="43"/>
      <c r="O24" s="35"/>
      <c r="P24" s="35"/>
      <c r="Q24" s="43"/>
      <c r="R24" s="35"/>
      <c r="S24" s="35"/>
      <c r="T24" s="35"/>
      <c r="U24" s="35"/>
      <c r="V24" s="35"/>
      <c r="W24" s="138">
        <f t="shared" si="1"/>
        <v>0</v>
      </c>
      <c r="X24" s="35"/>
      <c r="Y24" s="35"/>
    </row>
    <row r="25" spans="1:25" s="41" customFormat="1">
      <c r="A25" s="35"/>
      <c r="B25" s="138">
        <f>Proforma1!$D$6</f>
        <v>0</v>
      </c>
      <c r="C25" s="35"/>
      <c r="D25" s="35"/>
      <c r="E25" s="35"/>
      <c r="F25" s="35"/>
      <c r="G25" s="35"/>
      <c r="H25" s="35"/>
      <c r="I25" s="35"/>
      <c r="J25" s="43"/>
      <c r="K25" s="43"/>
      <c r="L25" s="35"/>
      <c r="M25" s="43"/>
      <c r="N25" s="43"/>
      <c r="O25" s="35"/>
      <c r="P25" s="35"/>
      <c r="Q25" s="43"/>
      <c r="R25" s="35"/>
      <c r="S25" s="35"/>
      <c r="T25" s="35"/>
      <c r="U25" s="35"/>
      <c r="V25" s="35"/>
      <c r="W25" s="138">
        <f t="shared" si="1"/>
        <v>0</v>
      </c>
      <c r="X25" s="35"/>
      <c r="Y25" s="35"/>
    </row>
    <row r="26" spans="1:25" s="41" customFormat="1">
      <c r="A26" s="35"/>
      <c r="B26" s="138">
        <f>Proforma1!$D$6</f>
        <v>0</v>
      </c>
      <c r="C26" s="35"/>
      <c r="D26" s="35"/>
      <c r="E26" s="35"/>
      <c r="F26" s="35"/>
      <c r="G26" s="35"/>
      <c r="H26" s="35"/>
      <c r="I26" s="35"/>
      <c r="J26" s="43"/>
      <c r="K26" s="43"/>
      <c r="L26" s="35"/>
      <c r="M26" s="43"/>
      <c r="N26" s="43"/>
      <c r="O26" s="35"/>
      <c r="P26" s="35"/>
      <c r="Q26" s="43"/>
      <c r="R26" s="35"/>
      <c r="S26" s="35"/>
      <c r="T26" s="35"/>
      <c r="U26" s="35"/>
      <c r="V26" s="35"/>
      <c r="W26" s="138">
        <f t="shared" si="1"/>
        <v>0</v>
      </c>
      <c r="X26" s="35"/>
      <c r="Y26" s="35"/>
    </row>
    <row r="27" spans="1:25" s="41" customFormat="1">
      <c r="A27" s="35"/>
      <c r="B27" s="138">
        <f>Proforma1!$D$6</f>
        <v>0</v>
      </c>
      <c r="C27" s="35"/>
      <c r="D27" s="35"/>
      <c r="E27" s="35"/>
      <c r="F27" s="35"/>
      <c r="G27" s="35"/>
      <c r="H27" s="35"/>
      <c r="I27" s="35"/>
      <c r="J27" s="43"/>
      <c r="K27" s="43"/>
      <c r="L27" s="35"/>
      <c r="M27" s="43"/>
      <c r="N27" s="43"/>
      <c r="O27" s="35"/>
      <c r="P27" s="35"/>
      <c r="Q27" s="43"/>
      <c r="R27" s="35"/>
      <c r="S27" s="35"/>
      <c r="T27" s="35"/>
      <c r="U27" s="35"/>
      <c r="V27" s="35"/>
      <c r="W27" s="138">
        <f t="shared" si="1"/>
        <v>0</v>
      </c>
      <c r="X27" s="35"/>
      <c r="Y27" s="35"/>
    </row>
    <row r="28" spans="1:25" s="41" customFormat="1">
      <c r="A28" s="35"/>
      <c r="B28" s="138">
        <f>Proforma1!$D$6</f>
        <v>0</v>
      </c>
      <c r="C28" s="35"/>
      <c r="D28" s="35"/>
      <c r="E28" s="35"/>
      <c r="F28" s="35"/>
      <c r="G28" s="35"/>
      <c r="H28" s="35"/>
      <c r="I28" s="35"/>
      <c r="J28" s="43"/>
      <c r="K28" s="43"/>
      <c r="L28" s="35"/>
      <c r="M28" s="43"/>
      <c r="N28" s="43"/>
      <c r="O28" s="35"/>
      <c r="P28" s="35"/>
      <c r="Q28" s="43"/>
      <c r="R28" s="35"/>
      <c r="S28" s="35"/>
      <c r="T28" s="35"/>
      <c r="U28" s="35"/>
      <c r="V28" s="35"/>
      <c r="W28" s="138">
        <f t="shared" si="1"/>
        <v>0</v>
      </c>
      <c r="X28" s="35"/>
      <c r="Y28" s="35"/>
    </row>
    <row r="29" spans="1:25" s="41" customFormat="1">
      <c r="A29" s="35"/>
      <c r="B29" s="138">
        <f>Proforma1!$D$6</f>
        <v>0</v>
      </c>
      <c r="C29" s="35"/>
      <c r="D29" s="35"/>
      <c r="E29" s="35"/>
      <c r="F29" s="35"/>
      <c r="G29" s="35"/>
      <c r="H29" s="35"/>
      <c r="I29" s="35"/>
      <c r="J29" s="43"/>
      <c r="K29" s="43"/>
      <c r="L29" s="35"/>
      <c r="M29" s="43"/>
      <c r="N29" s="43"/>
      <c r="O29" s="35"/>
      <c r="P29" s="35"/>
      <c r="Q29" s="43"/>
      <c r="R29" s="35"/>
      <c r="S29" s="35"/>
      <c r="T29" s="35"/>
      <c r="U29" s="35"/>
      <c r="V29" s="35"/>
      <c r="W29" s="138">
        <f t="shared" si="1"/>
        <v>0</v>
      </c>
      <c r="X29" s="35"/>
      <c r="Y29" s="35"/>
    </row>
    <row r="30" spans="1:25" s="41" customFormat="1">
      <c r="A30" s="35"/>
      <c r="B30" s="138">
        <f>Proforma1!$D$6</f>
        <v>0</v>
      </c>
      <c r="C30" s="35"/>
      <c r="D30" s="35"/>
      <c r="E30" s="35"/>
      <c r="F30" s="35"/>
      <c r="G30" s="35"/>
      <c r="H30" s="35"/>
      <c r="I30" s="35"/>
      <c r="J30" s="43"/>
      <c r="K30" s="43"/>
      <c r="L30" s="35"/>
      <c r="M30" s="43"/>
      <c r="N30" s="43"/>
      <c r="O30" s="35"/>
      <c r="P30" s="35"/>
      <c r="Q30" s="43"/>
      <c r="R30" s="35"/>
      <c r="S30" s="35"/>
      <c r="T30" s="35"/>
      <c r="U30" s="35"/>
      <c r="V30" s="35"/>
      <c r="W30" s="138">
        <f t="shared" si="1"/>
        <v>0</v>
      </c>
      <c r="X30" s="35"/>
      <c r="Y30" s="35"/>
    </row>
    <row r="31" spans="1:25" s="41" customFormat="1" hidden="1">
      <c r="A31" s="28" t="s">
        <v>75</v>
      </c>
      <c r="B31" s="35"/>
      <c r="C31" s="35"/>
      <c r="D31" s="35"/>
      <c r="E31" s="35"/>
      <c r="F31" s="35"/>
      <c r="G31" s="35"/>
      <c r="H31" s="35"/>
      <c r="I31" s="35"/>
      <c r="J31" s="35"/>
      <c r="K31" s="43"/>
      <c r="L31" s="35"/>
      <c r="M31" s="43"/>
      <c r="N31" s="43"/>
      <c r="O31" s="35"/>
      <c r="P31" s="35"/>
      <c r="Q31" s="43"/>
      <c r="R31" s="35"/>
      <c r="S31" s="35"/>
      <c r="T31" s="35"/>
      <c r="U31" s="35"/>
      <c r="V31" s="35"/>
      <c r="W31" s="35"/>
      <c r="X31" s="35"/>
      <c r="Y31" s="35"/>
    </row>
    <row r="32" spans="1:25" s="41" customFormat="1">
      <c r="A32" s="187" t="s">
        <v>103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81"/>
      <c r="O32" s="81"/>
      <c r="P32" s="81"/>
      <c r="Q32" s="81"/>
      <c r="R32" s="141">
        <f>SUM(R10:R31)</f>
        <v>0</v>
      </c>
      <c r="S32" s="141">
        <f t="shared" ref="S32" si="2">SUM(S10:S31)</f>
        <v>0</v>
      </c>
      <c r="T32" s="141">
        <f t="shared" ref="T32:Y32" si="3">SUM(T10:T31)</f>
        <v>0</v>
      </c>
      <c r="U32" s="141">
        <f t="shared" si="3"/>
        <v>0</v>
      </c>
      <c r="V32" s="141">
        <f t="shared" si="3"/>
        <v>0</v>
      </c>
      <c r="W32" s="141">
        <f t="shared" si="3"/>
        <v>0</v>
      </c>
      <c r="X32" s="141">
        <f t="shared" si="3"/>
        <v>0</v>
      </c>
      <c r="Y32" s="141">
        <f t="shared" si="3"/>
        <v>0</v>
      </c>
    </row>
    <row r="33" spans="1:20" ht="26.45" customHeight="1"/>
    <row r="34" spans="1:20" ht="22.5">
      <c r="A34" s="21"/>
      <c r="B34" s="21"/>
      <c r="C34" s="21"/>
      <c r="D34" s="21"/>
      <c r="E34" s="21"/>
      <c r="F34" s="21" t="s">
        <v>22</v>
      </c>
      <c r="G34" s="21"/>
      <c r="H34" s="21"/>
      <c r="I34" s="21"/>
      <c r="J34" s="21"/>
      <c r="K34" s="24"/>
      <c r="L34" s="24"/>
      <c r="M34" s="24" t="s">
        <v>23</v>
      </c>
      <c r="N34" s="24"/>
      <c r="O34" s="21"/>
      <c r="P34" s="21"/>
      <c r="Q34" s="24"/>
      <c r="R34" s="21"/>
      <c r="S34" s="21" t="s">
        <v>24</v>
      </c>
      <c r="T34" s="21"/>
    </row>
    <row r="35" spans="1:20" ht="22.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4"/>
      <c r="L35" s="24"/>
      <c r="M35" s="24"/>
      <c r="N35" s="24"/>
      <c r="O35" s="21"/>
      <c r="P35" s="21"/>
      <c r="Q35" s="24"/>
      <c r="R35" s="21"/>
      <c r="S35" s="21"/>
      <c r="T35" s="21"/>
    </row>
    <row r="36" spans="1:20" ht="22.5">
      <c r="A36" s="21"/>
      <c r="B36" s="29" t="s">
        <v>229</v>
      </c>
      <c r="C36" s="29"/>
      <c r="D36" s="29"/>
      <c r="E36" s="29"/>
      <c r="F36" s="29"/>
      <c r="G36" s="29"/>
      <c r="H36" s="29"/>
      <c r="I36" s="29"/>
      <c r="J36" s="29"/>
      <c r="K36" s="30"/>
      <c r="L36" s="30"/>
      <c r="M36" s="24"/>
      <c r="N36" s="24"/>
      <c r="O36" s="21"/>
      <c r="P36" s="21"/>
      <c r="Q36" s="24"/>
      <c r="R36" s="21"/>
      <c r="S36" s="21"/>
      <c r="T36" s="21"/>
    </row>
    <row r="37" spans="1:20" ht="22.5">
      <c r="A37" s="21"/>
      <c r="B37" s="38"/>
      <c r="C37" s="21"/>
      <c r="E37" s="21"/>
      <c r="F37" s="21"/>
      <c r="G37" s="21"/>
      <c r="H37" s="21"/>
      <c r="I37" s="21"/>
      <c r="J37" s="21"/>
      <c r="K37" s="24"/>
      <c r="L37" s="24"/>
      <c r="M37" s="24"/>
      <c r="N37" s="24"/>
      <c r="O37" s="21"/>
      <c r="P37" s="21"/>
      <c r="Q37" s="24"/>
      <c r="R37" s="21"/>
      <c r="S37" s="21"/>
      <c r="T37" s="21"/>
    </row>
    <row r="38" spans="1:20" ht="22.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4"/>
      <c r="L38" s="24"/>
      <c r="M38" s="24"/>
      <c r="N38" s="24"/>
      <c r="O38" s="21"/>
      <c r="P38" s="21"/>
      <c r="Q38" s="24"/>
      <c r="R38" s="21"/>
      <c r="S38" s="21"/>
      <c r="T38" s="21"/>
    </row>
    <row r="39" spans="1:20" ht="22.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4"/>
      <c r="L39" s="24"/>
      <c r="M39" s="24"/>
      <c r="N39" s="24"/>
      <c r="O39" s="21"/>
      <c r="P39" s="21"/>
      <c r="Q39" s="24"/>
      <c r="R39" s="21"/>
      <c r="S39" s="21"/>
      <c r="T39" s="21"/>
    </row>
    <row r="40" spans="1:20" ht="22.5">
      <c r="A40" s="21" t="s">
        <v>71</v>
      </c>
      <c r="B40" s="21"/>
      <c r="C40" s="21"/>
      <c r="D40" s="21"/>
      <c r="E40" s="21"/>
      <c r="F40" s="21"/>
      <c r="G40" s="21"/>
      <c r="H40" s="21"/>
      <c r="I40" s="21"/>
      <c r="J40" s="21"/>
      <c r="K40" s="24"/>
      <c r="L40" s="24"/>
      <c r="M40" s="24"/>
      <c r="N40" s="24"/>
      <c r="O40" s="21"/>
      <c r="P40" s="21"/>
      <c r="Q40" s="24"/>
      <c r="R40" s="21"/>
      <c r="S40" s="21"/>
      <c r="T40" s="21"/>
    </row>
    <row r="41" spans="1:20" ht="22.5">
      <c r="A41" s="21" t="s">
        <v>76</v>
      </c>
      <c r="B41" s="21"/>
      <c r="C41" s="21"/>
      <c r="D41" s="21"/>
      <c r="E41" s="21"/>
      <c r="F41" s="21"/>
      <c r="G41" s="21"/>
      <c r="H41" s="21"/>
      <c r="I41" s="21"/>
      <c r="J41" s="21"/>
      <c r="K41" s="24"/>
      <c r="L41" s="24"/>
      <c r="M41" s="24"/>
      <c r="N41" s="24"/>
      <c r="O41" s="21"/>
      <c r="P41" s="21"/>
      <c r="Q41" s="24"/>
      <c r="R41" s="21"/>
      <c r="S41" s="21"/>
      <c r="T41" s="21"/>
    </row>
    <row r="42" spans="1:20" ht="22.5">
      <c r="A42" s="21" t="s">
        <v>77</v>
      </c>
      <c r="B42" s="21"/>
      <c r="C42" s="21"/>
      <c r="D42" s="21"/>
      <c r="E42" s="21"/>
      <c r="F42" s="21"/>
      <c r="G42" s="21"/>
      <c r="H42" s="21"/>
      <c r="I42" s="21"/>
      <c r="J42" s="21"/>
      <c r="K42" s="24"/>
      <c r="L42" s="24"/>
      <c r="M42" s="24"/>
      <c r="N42" s="24"/>
      <c r="O42" s="21"/>
      <c r="P42" s="21"/>
      <c r="Q42" s="24"/>
      <c r="R42" s="21"/>
      <c r="S42" s="21"/>
      <c r="T42" s="21"/>
    </row>
  </sheetData>
  <sheetProtection password="DEF0" sheet="1" objects="1" scenarios="1" formatCells="0" formatColumns="0" formatRows="0"/>
  <mergeCells count="25">
    <mergeCell ref="A32:M32"/>
    <mergeCell ref="G7:G8"/>
    <mergeCell ref="A1:Y1"/>
    <mergeCell ref="A2:Y2"/>
    <mergeCell ref="A4:Y4"/>
    <mergeCell ref="X7:Y7"/>
    <mergeCell ref="U7:W7"/>
    <mergeCell ref="P7:P8"/>
    <mergeCell ref="Q7:Q8"/>
    <mergeCell ref="D5:G5"/>
    <mergeCell ref="H7:H8"/>
    <mergeCell ref="F7:F8"/>
    <mergeCell ref="A7:A8"/>
    <mergeCell ref="L7:L8"/>
    <mergeCell ref="M7:N7"/>
    <mergeCell ref="E7:E8"/>
    <mergeCell ref="C7:C8"/>
    <mergeCell ref="R7:T7"/>
    <mergeCell ref="B7:B8"/>
    <mergeCell ref="X3:Y3"/>
    <mergeCell ref="I7:I8"/>
    <mergeCell ref="J7:J8"/>
    <mergeCell ref="K7:K8"/>
    <mergeCell ref="D7:D8"/>
    <mergeCell ref="O7:O8"/>
  </mergeCells>
  <dataValidations count="1">
    <dataValidation type="date" allowBlank="1" showInputMessage="1" showErrorMessage="1" error="Do not use &quot;.&quot; to separate date, month and year.  Use &quot;-&quot; (06-Sep-1964)" promptTitle="Date" prompt="Date should be entered as dd-MMM-yyyy (i.e., 06-Sep-1964)" sqref="M10:N31 K10:K31 Q10:Q31">
      <formula1>7306</formula1>
      <formula2>TODAY()</formula2>
    </dataValidation>
  </dataValidations>
  <printOptions horizontalCentered="1"/>
  <pageMargins left="0.35433070866141703" right="0.23622047244094499" top="0.55118110236220497" bottom="0.74803149606299202" header="0.31496062992126" footer="0.31496062992126"/>
  <pageSetup paperSize="9" scale="4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Line="0" autoPict="0" macro="[0]!Ins_rows">
                <anchor moveWithCells="1" sizeWithCells="1">
                  <from>
                    <xdr:col>2</xdr:col>
                    <xdr:colOff>285750</xdr:colOff>
                    <xdr:row>35</xdr:row>
                    <xdr:rowOff>276225</xdr:rowOff>
                  </from>
                  <to>
                    <xdr:col>3</xdr:col>
                    <xdr:colOff>323850</xdr:colOff>
                    <xdr:row>37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2"/>
    <pageSetUpPr fitToPage="1"/>
  </sheetPr>
  <dimension ref="A1:AJ54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10" sqref="A10"/>
    </sheetView>
  </sheetViews>
  <sheetFormatPr defaultRowHeight="15"/>
  <cols>
    <col min="1" max="2" width="6.7109375" customWidth="1"/>
    <col min="3" max="3" width="23" customWidth="1"/>
    <col min="4" max="4" width="9.7109375" customWidth="1"/>
    <col min="5" max="5" width="12.7109375" customWidth="1"/>
    <col min="6" max="6" width="14" customWidth="1"/>
    <col min="11" max="11" width="14.85546875" style="23" customWidth="1"/>
    <col min="12" max="12" width="14.42578125" customWidth="1"/>
    <col min="13" max="13" width="14.5703125" style="23" customWidth="1"/>
    <col min="14" max="14" width="14.85546875" style="23" customWidth="1"/>
    <col min="15" max="15" width="10.85546875" customWidth="1"/>
    <col min="16" max="16" width="14.7109375" customWidth="1"/>
    <col min="17" max="17" width="14.5703125" style="23" customWidth="1"/>
    <col min="18" max="19" width="14.7109375" style="23" customWidth="1"/>
    <col min="20" max="20" width="11.28515625" customWidth="1"/>
    <col min="21" max="21" width="8" customWidth="1"/>
    <col min="23" max="23" width="11.85546875" customWidth="1"/>
    <col min="24" max="24" width="16.85546875" customWidth="1"/>
    <col min="32" max="32" width="9.140625" customWidth="1"/>
    <col min="36" max="36" width="9.140625" hidden="1" customWidth="1"/>
  </cols>
  <sheetData>
    <row r="1" spans="1:36" ht="36">
      <c r="A1" s="3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AJ1">
        <f>MATCH(AJ2,A:A,0)</f>
        <v>42</v>
      </c>
    </row>
    <row r="2" spans="1:36" ht="23.25" customHeight="1">
      <c r="A2" s="7" t="s">
        <v>83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AJ2" t="s">
        <v>75</v>
      </c>
    </row>
    <row r="3" spans="1:36" ht="17.25">
      <c r="W3" s="186" t="s">
        <v>56</v>
      </c>
      <c r="X3" s="186"/>
      <c r="AJ3" t="str">
        <f>Proforma1!AJ3</f>
        <v>pgt2016</v>
      </c>
    </row>
    <row r="4" spans="1:36" ht="45" customHeight="1">
      <c r="A4" s="181" t="s">
        <v>90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AJ4">
        <f>MATCH(AJ5,B:B,0)+1</f>
        <v>48</v>
      </c>
    </row>
    <row r="5" spans="1:36" ht="21">
      <c r="A5" s="15"/>
      <c r="B5" s="15"/>
      <c r="C5" s="39" t="s">
        <v>20</v>
      </c>
      <c r="D5" s="174">
        <f>Proforma1!D5</f>
        <v>0</v>
      </c>
      <c r="E5" s="174"/>
      <c r="F5" s="174"/>
      <c r="G5" s="174"/>
      <c r="P5" s="19"/>
      <c r="Q5" s="27"/>
      <c r="R5" s="27"/>
      <c r="S5" s="27"/>
      <c r="AJ5" t="s">
        <v>229</v>
      </c>
    </row>
    <row r="6" spans="1:36" ht="21">
      <c r="A6" s="15"/>
      <c r="B6" s="15"/>
      <c r="C6" s="39" t="s">
        <v>21</v>
      </c>
      <c r="D6" s="142">
        <f>Proforma1!D6</f>
        <v>0</v>
      </c>
      <c r="E6" s="143"/>
      <c r="F6" s="144"/>
      <c r="G6" s="144"/>
      <c r="P6" s="17"/>
      <c r="Q6" s="27"/>
      <c r="R6" s="27"/>
      <c r="S6" s="27"/>
    </row>
    <row r="7" spans="1:36" s="41" customFormat="1" ht="58.5" customHeight="1">
      <c r="A7" s="6" t="s">
        <v>0</v>
      </c>
      <c r="B7" s="6" t="s">
        <v>81</v>
      </c>
      <c r="C7" s="6" t="s">
        <v>25</v>
      </c>
      <c r="D7" s="175" t="s">
        <v>42</v>
      </c>
      <c r="E7" s="6" t="s">
        <v>62</v>
      </c>
      <c r="F7" s="6" t="s">
        <v>63</v>
      </c>
      <c r="G7" s="6" t="s">
        <v>7</v>
      </c>
      <c r="H7" s="6" t="s">
        <v>1</v>
      </c>
      <c r="I7" s="6" t="s">
        <v>2</v>
      </c>
      <c r="J7" s="6" t="s">
        <v>3</v>
      </c>
      <c r="K7" s="2" t="s">
        <v>115</v>
      </c>
      <c r="L7" s="175" t="s">
        <v>34</v>
      </c>
      <c r="M7" s="190" t="s">
        <v>79</v>
      </c>
      <c r="N7" s="191"/>
      <c r="O7" s="6" t="s">
        <v>134</v>
      </c>
      <c r="P7" s="6" t="s">
        <v>135</v>
      </c>
      <c r="Q7" s="171" t="s">
        <v>136</v>
      </c>
      <c r="R7" s="190" t="s">
        <v>137</v>
      </c>
      <c r="S7" s="191"/>
      <c r="T7" s="182" t="s">
        <v>27</v>
      </c>
      <c r="U7" s="183"/>
      <c r="V7" s="184"/>
      <c r="W7" s="182" t="s">
        <v>118</v>
      </c>
      <c r="X7" s="184"/>
    </row>
    <row r="8" spans="1:36" s="41" customFormat="1" ht="82.5" customHeight="1">
      <c r="A8" s="6"/>
      <c r="B8" s="6"/>
      <c r="C8" s="6"/>
      <c r="D8" s="177"/>
      <c r="E8" s="6"/>
      <c r="F8" s="6"/>
      <c r="G8" s="6"/>
      <c r="H8" s="6"/>
      <c r="I8" s="6"/>
      <c r="J8" s="6"/>
      <c r="K8" s="2"/>
      <c r="L8" s="177"/>
      <c r="M8" s="51" t="s">
        <v>26</v>
      </c>
      <c r="N8" s="158" t="s">
        <v>28</v>
      </c>
      <c r="O8" s="6"/>
      <c r="P8" s="6"/>
      <c r="Q8" s="173"/>
      <c r="R8" s="78" t="s">
        <v>29</v>
      </c>
      <c r="S8" s="78" t="s">
        <v>30</v>
      </c>
      <c r="T8" s="45" t="s">
        <v>14</v>
      </c>
      <c r="U8" s="50" t="s">
        <v>12</v>
      </c>
      <c r="V8" s="50" t="s">
        <v>15</v>
      </c>
      <c r="W8" s="75" t="s">
        <v>122</v>
      </c>
      <c r="X8" s="75" t="s">
        <v>120</v>
      </c>
    </row>
    <row r="9" spans="1:36" s="41" customFormat="1">
      <c r="A9" s="47">
        <v>1</v>
      </c>
      <c r="B9" s="47" t="s">
        <v>82</v>
      </c>
      <c r="C9" s="47">
        <v>2</v>
      </c>
      <c r="D9" s="47">
        <v>3</v>
      </c>
      <c r="E9" s="47">
        <v>4</v>
      </c>
      <c r="F9" s="47">
        <v>5</v>
      </c>
      <c r="G9" s="47">
        <v>6</v>
      </c>
      <c r="H9" s="47">
        <v>7</v>
      </c>
      <c r="I9" s="47">
        <v>8</v>
      </c>
      <c r="J9" s="47">
        <v>9</v>
      </c>
      <c r="K9" s="47">
        <v>10</v>
      </c>
      <c r="L9" s="47">
        <v>11</v>
      </c>
      <c r="M9" s="47">
        <v>12</v>
      </c>
      <c r="N9" s="47">
        <v>13</v>
      </c>
      <c r="O9" s="47">
        <v>14</v>
      </c>
      <c r="P9" s="47">
        <v>15</v>
      </c>
      <c r="Q9" s="47">
        <v>16</v>
      </c>
      <c r="R9" s="83" t="s">
        <v>16</v>
      </c>
      <c r="S9" s="83" t="s">
        <v>17</v>
      </c>
      <c r="T9" s="49" t="s">
        <v>19</v>
      </c>
      <c r="U9" s="49" t="s">
        <v>37</v>
      </c>
      <c r="V9" s="49" t="s">
        <v>87</v>
      </c>
      <c r="W9" s="49">
        <v>19</v>
      </c>
      <c r="X9" s="47">
        <v>20</v>
      </c>
    </row>
    <row r="10" spans="1:36" s="41" customFormat="1">
      <c r="A10" s="35"/>
      <c r="B10" s="138">
        <f>Proforma1!$D$6</f>
        <v>0</v>
      </c>
      <c r="C10" s="35"/>
      <c r="D10" s="35"/>
      <c r="E10" s="35"/>
      <c r="F10" s="35"/>
      <c r="G10" s="35"/>
      <c r="H10" s="35"/>
      <c r="I10" s="35"/>
      <c r="J10" s="35"/>
      <c r="K10" s="43"/>
      <c r="L10" s="35"/>
      <c r="M10" s="43"/>
      <c r="N10" s="43"/>
      <c r="O10" s="35"/>
      <c r="P10" s="35"/>
      <c r="Q10" s="43"/>
      <c r="R10" s="43"/>
      <c r="S10" s="43"/>
      <c r="T10" s="35"/>
      <c r="U10" s="35"/>
      <c r="V10" s="138">
        <f>T10+U10</f>
        <v>0</v>
      </c>
      <c r="W10" s="35"/>
      <c r="X10" s="35"/>
    </row>
    <row r="11" spans="1:36" s="41" customFormat="1">
      <c r="A11" s="35"/>
      <c r="B11" s="138">
        <f>Proforma1!$D$6</f>
        <v>0</v>
      </c>
      <c r="C11" s="35"/>
      <c r="D11" s="35"/>
      <c r="E11" s="35"/>
      <c r="F11" s="35"/>
      <c r="G11" s="35"/>
      <c r="H11" s="35"/>
      <c r="I11" s="35"/>
      <c r="J11" s="35"/>
      <c r="K11" s="43"/>
      <c r="L11" s="35"/>
      <c r="M11" s="43"/>
      <c r="N11" s="43"/>
      <c r="O11" s="35"/>
      <c r="P11" s="35"/>
      <c r="Q11" s="43"/>
      <c r="R11" s="43"/>
      <c r="S11" s="43"/>
      <c r="T11" s="35"/>
      <c r="U11" s="35"/>
      <c r="V11" s="138">
        <f t="shared" ref="V11" si="0">T11+U11</f>
        <v>0</v>
      </c>
      <c r="W11" s="35"/>
      <c r="X11" s="35"/>
    </row>
    <row r="12" spans="1:36" s="41" customFormat="1">
      <c r="A12" s="35"/>
      <c r="B12" s="138">
        <f>Proforma1!$D$6</f>
        <v>0</v>
      </c>
      <c r="C12" s="35"/>
      <c r="D12" s="35"/>
      <c r="E12" s="35"/>
      <c r="F12" s="35"/>
      <c r="G12" s="35"/>
      <c r="H12" s="35"/>
      <c r="I12" s="35"/>
      <c r="J12" s="35"/>
      <c r="K12" s="43"/>
      <c r="L12" s="35"/>
      <c r="M12" s="43"/>
      <c r="N12" s="43"/>
      <c r="O12" s="35"/>
      <c r="P12" s="35"/>
      <c r="Q12" s="43"/>
      <c r="R12" s="43"/>
      <c r="S12" s="43"/>
      <c r="T12" s="35"/>
      <c r="U12" s="35"/>
      <c r="V12" s="138">
        <f t="shared" ref="V12:V28" si="1">T12+U12</f>
        <v>0</v>
      </c>
      <c r="W12" s="35"/>
      <c r="X12" s="35"/>
    </row>
    <row r="13" spans="1:36" s="41" customFormat="1">
      <c r="A13" s="35"/>
      <c r="B13" s="138">
        <f>Proforma1!$D$6</f>
        <v>0</v>
      </c>
      <c r="C13" s="35"/>
      <c r="D13" s="35"/>
      <c r="E13" s="35"/>
      <c r="F13" s="35"/>
      <c r="G13" s="35"/>
      <c r="H13" s="35"/>
      <c r="I13" s="35"/>
      <c r="J13" s="35"/>
      <c r="K13" s="43"/>
      <c r="L13" s="35"/>
      <c r="M13" s="43"/>
      <c r="N13" s="43"/>
      <c r="O13" s="35"/>
      <c r="P13" s="35"/>
      <c r="Q13" s="43"/>
      <c r="R13" s="43"/>
      <c r="S13" s="43"/>
      <c r="T13" s="35"/>
      <c r="U13" s="35"/>
      <c r="V13" s="138">
        <f t="shared" si="1"/>
        <v>0</v>
      </c>
      <c r="W13" s="35"/>
      <c r="X13" s="35"/>
    </row>
    <row r="14" spans="1:36" s="41" customFormat="1">
      <c r="A14" s="35"/>
      <c r="B14" s="138">
        <f>Proforma1!$D$6</f>
        <v>0</v>
      </c>
      <c r="C14" s="35"/>
      <c r="D14" s="35"/>
      <c r="E14" s="35"/>
      <c r="F14" s="35"/>
      <c r="G14" s="35"/>
      <c r="H14" s="35"/>
      <c r="I14" s="35"/>
      <c r="J14" s="35"/>
      <c r="K14" s="43"/>
      <c r="L14" s="35"/>
      <c r="M14" s="43"/>
      <c r="N14" s="43"/>
      <c r="O14" s="35"/>
      <c r="P14" s="35"/>
      <c r="Q14" s="43"/>
      <c r="R14" s="43"/>
      <c r="S14" s="43"/>
      <c r="T14" s="35"/>
      <c r="U14" s="35"/>
      <c r="V14" s="138">
        <f t="shared" si="1"/>
        <v>0</v>
      </c>
      <c r="W14" s="35"/>
      <c r="X14" s="35"/>
    </row>
    <row r="15" spans="1:36" s="41" customFormat="1">
      <c r="A15" s="35"/>
      <c r="B15" s="138">
        <f>Proforma1!$D$6</f>
        <v>0</v>
      </c>
      <c r="C15" s="35"/>
      <c r="D15" s="35"/>
      <c r="E15" s="35"/>
      <c r="F15" s="35"/>
      <c r="G15" s="35"/>
      <c r="H15" s="35"/>
      <c r="I15" s="35"/>
      <c r="J15" s="35"/>
      <c r="K15" s="43"/>
      <c r="L15" s="35"/>
      <c r="M15" s="43"/>
      <c r="N15" s="43"/>
      <c r="O15" s="35"/>
      <c r="P15" s="35"/>
      <c r="Q15" s="43"/>
      <c r="R15" s="43"/>
      <c r="S15" s="43"/>
      <c r="T15" s="35"/>
      <c r="U15" s="35"/>
      <c r="V15" s="138">
        <f t="shared" si="1"/>
        <v>0</v>
      </c>
      <c r="W15" s="35"/>
      <c r="X15" s="35"/>
    </row>
    <row r="16" spans="1:36" s="41" customFormat="1">
      <c r="A16" s="35"/>
      <c r="B16" s="138">
        <f>Proforma1!$D$6</f>
        <v>0</v>
      </c>
      <c r="C16" s="35"/>
      <c r="D16" s="35"/>
      <c r="E16" s="35"/>
      <c r="F16" s="35"/>
      <c r="G16" s="35"/>
      <c r="H16" s="35"/>
      <c r="I16" s="35"/>
      <c r="J16" s="35"/>
      <c r="K16" s="43"/>
      <c r="L16" s="35"/>
      <c r="M16" s="43"/>
      <c r="N16" s="43"/>
      <c r="O16" s="35"/>
      <c r="P16" s="35"/>
      <c r="Q16" s="43"/>
      <c r="R16" s="43"/>
      <c r="S16" s="43"/>
      <c r="T16" s="35"/>
      <c r="U16" s="35"/>
      <c r="V16" s="138">
        <f t="shared" si="1"/>
        <v>0</v>
      </c>
      <c r="W16" s="35"/>
      <c r="X16" s="35"/>
    </row>
    <row r="17" spans="1:24" s="41" customFormat="1">
      <c r="A17" s="35"/>
      <c r="B17" s="138">
        <f>Proforma1!$D$6</f>
        <v>0</v>
      </c>
      <c r="C17" s="35"/>
      <c r="D17" s="35"/>
      <c r="E17" s="35"/>
      <c r="F17" s="35"/>
      <c r="G17" s="35"/>
      <c r="H17" s="35"/>
      <c r="I17" s="35"/>
      <c r="J17" s="35"/>
      <c r="K17" s="43"/>
      <c r="L17" s="35"/>
      <c r="M17" s="43"/>
      <c r="N17" s="43"/>
      <c r="O17" s="35"/>
      <c r="P17" s="35"/>
      <c r="Q17" s="43"/>
      <c r="R17" s="43"/>
      <c r="S17" s="43"/>
      <c r="T17" s="35"/>
      <c r="U17" s="35"/>
      <c r="V17" s="138">
        <f t="shared" si="1"/>
        <v>0</v>
      </c>
      <c r="W17" s="35"/>
      <c r="X17" s="35"/>
    </row>
    <row r="18" spans="1:24" s="41" customFormat="1">
      <c r="A18" s="35"/>
      <c r="B18" s="138">
        <f>Proforma1!$D$6</f>
        <v>0</v>
      </c>
      <c r="C18" s="35"/>
      <c r="D18" s="35"/>
      <c r="E18" s="35"/>
      <c r="F18" s="35"/>
      <c r="G18" s="35"/>
      <c r="H18" s="35"/>
      <c r="I18" s="35"/>
      <c r="J18" s="35"/>
      <c r="K18" s="43"/>
      <c r="L18" s="35"/>
      <c r="M18" s="43"/>
      <c r="N18" s="43"/>
      <c r="O18" s="35"/>
      <c r="P18" s="35"/>
      <c r="Q18" s="43"/>
      <c r="R18" s="43"/>
      <c r="S18" s="43"/>
      <c r="T18" s="35"/>
      <c r="U18" s="35"/>
      <c r="V18" s="138">
        <f t="shared" si="1"/>
        <v>0</v>
      </c>
      <c r="W18" s="35"/>
      <c r="X18" s="35"/>
    </row>
    <row r="19" spans="1:24" s="41" customFormat="1">
      <c r="A19" s="35"/>
      <c r="B19" s="138">
        <f>Proforma1!$D$6</f>
        <v>0</v>
      </c>
      <c r="C19" s="35"/>
      <c r="D19" s="35"/>
      <c r="E19" s="35"/>
      <c r="F19" s="35"/>
      <c r="G19" s="35"/>
      <c r="H19" s="35"/>
      <c r="I19" s="35"/>
      <c r="J19" s="35"/>
      <c r="K19" s="43"/>
      <c r="L19" s="35"/>
      <c r="M19" s="43"/>
      <c r="N19" s="43"/>
      <c r="O19" s="35"/>
      <c r="P19" s="35"/>
      <c r="Q19" s="43"/>
      <c r="R19" s="43"/>
      <c r="S19" s="43"/>
      <c r="T19" s="35"/>
      <c r="U19" s="35"/>
      <c r="V19" s="138">
        <f t="shared" si="1"/>
        <v>0</v>
      </c>
      <c r="W19" s="35"/>
      <c r="X19" s="35"/>
    </row>
    <row r="20" spans="1:24" s="41" customFormat="1">
      <c r="A20" s="35"/>
      <c r="B20" s="138">
        <f>Proforma1!$D$6</f>
        <v>0</v>
      </c>
      <c r="C20" s="35"/>
      <c r="D20" s="35"/>
      <c r="E20" s="35"/>
      <c r="F20" s="35"/>
      <c r="G20" s="35"/>
      <c r="H20" s="35"/>
      <c r="I20" s="35"/>
      <c r="J20" s="35"/>
      <c r="K20" s="43"/>
      <c r="L20" s="35"/>
      <c r="M20" s="43"/>
      <c r="N20" s="43"/>
      <c r="O20" s="35"/>
      <c r="P20" s="35"/>
      <c r="Q20" s="43"/>
      <c r="R20" s="43"/>
      <c r="S20" s="43"/>
      <c r="T20" s="35"/>
      <c r="U20" s="35"/>
      <c r="V20" s="138">
        <f t="shared" si="1"/>
        <v>0</v>
      </c>
      <c r="W20" s="35"/>
      <c r="X20" s="35"/>
    </row>
    <row r="21" spans="1:24" s="41" customFormat="1">
      <c r="A21" s="35"/>
      <c r="B21" s="138">
        <f>Proforma1!$D$6</f>
        <v>0</v>
      </c>
      <c r="C21" s="35"/>
      <c r="D21" s="35"/>
      <c r="E21" s="35"/>
      <c r="F21" s="35"/>
      <c r="G21" s="35"/>
      <c r="H21" s="35"/>
      <c r="I21" s="35"/>
      <c r="J21" s="35"/>
      <c r="K21" s="43"/>
      <c r="L21" s="35"/>
      <c r="M21" s="43"/>
      <c r="N21" s="43"/>
      <c r="O21" s="35"/>
      <c r="P21" s="35"/>
      <c r="Q21" s="43"/>
      <c r="R21" s="43"/>
      <c r="S21" s="43"/>
      <c r="T21" s="35"/>
      <c r="U21" s="35"/>
      <c r="V21" s="138">
        <f t="shared" si="1"/>
        <v>0</v>
      </c>
      <c r="W21" s="35"/>
      <c r="X21" s="35"/>
    </row>
    <row r="22" spans="1:24" s="41" customFormat="1">
      <c r="A22" s="35"/>
      <c r="B22" s="138">
        <f>Proforma1!$D$6</f>
        <v>0</v>
      </c>
      <c r="C22" s="35"/>
      <c r="D22" s="35"/>
      <c r="E22" s="35"/>
      <c r="F22" s="35"/>
      <c r="G22" s="35"/>
      <c r="H22" s="35"/>
      <c r="I22" s="35"/>
      <c r="J22" s="35"/>
      <c r="K22" s="43"/>
      <c r="L22" s="35"/>
      <c r="M22" s="43"/>
      <c r="N22" s="43"/>
      <c r="O22" s="35"/>
      <c r="P22" s="35"/>
      <c r="Q22" s="43"/>
      <c r="R22" s="43"/>
      <c r="S22" s="43"/>
      <c r="T22" s="35"/>
      <c r="U22" s="35"/>
      <c r="V22" s="138">
        <f t="shared" si="1"/>
        <v>0</v>
      </c>
      <c r="W22" s="35"/>
      <c r="X22" s="35"/>
    </row>
    <row r="23" spans="1:24" s="41" customFormat="1">
      <c r="A23" s="35"/>
      <c r="B23" s="138">
        <f>Proforma1!$D$6</f>
        <v>0</v>
      </c>
      <c r="C23" s="35"/>
      <c r="D23" s="35"/>
      <c r="E23" s="35"/>
      <c r="F23" s="35"/>
      <c r="G23" s="35"/>
      <c r="H23" s="35"/>
      <c r="I23" s="35"/>
      <c r="J23" s="35"/>
      <c r="K23" s="43"/>
      <c r="L23" s="35"/>
      <c r="M23" s="43"/>
      <c r="N23" s="43"/>
      <c r="O23" s="35"/>
      <c r="P23" s="35"/>
      <c r="Q23" s="43"/>
      <c r="R23" s="43"/>
      <c r="S23" s="43"/>
      <c r="T23" s="35"/>
      <c r="U23" s="35"/>
      <c r="V23" s="138">
        <f t="shared" si="1"/>
        <v>0</v>
      </c>
      <c r="W23" s="35"/>
      <c r="X23" s="35"/>
    </row>
    <row r="24" spans="1:24" s="41" customFormat="1">
      <c r="A24" s="35"/>
      <c r="B24" s="138">
        <f>Proforma1!$D$6</f>
        <v>0</v>
      </c>
      <c r="C24" s="35"/>
      <c r="D24" s="35"/>
      <c r="E24" s="35"/>
      <c r="F24" s="35"/>
      <c r="G24" s="35"/>
      <c r="H24" s="35"/>
      <c r="I24" s="35"/>
      <c r="J24" s="35"/>
      <c r="K24" s="43"/>
      <c r="L24" s="35"/>
      <c r="M24" s="43"/>
      <c r="N24" s="43"/>
      <c r="O24" s="35"/>
      <c r="P24" s="35"/>
      <c r="Q24" s="43"/>
      <c r="R24" s="43"/>
      <c r="S24" s="43"/>
      <c r="T24" s="35"/>
      <c r="U24" s="35"/>
      <c r="V24" s="138">
        <f t="shared" si="1"/>
        <v>0</v>
      </c>
      <c r="W24" s="35"/>
      <c r="X24" s="35"/>
    </row>
    <row r="25" spans="1:24" s="41" customFormat="1">
      <c r="A25" s="35"/>
      <c r="B25" s="138">
        <f>Proforma1!$D$6</f>
        <v>0</v>
      </c>
      <c r="C25" s="35"/>
      <c r="D25" s="35"/>
      <c r="E25" s="35"/>
      <c r="F25" s="35"/>
      <c r="G25" s="35"/>
      <c r="H25" s="35"/>
      <c r="I25" s="35"/>
      <c r="J25" s="35"/>
      <c r="K25" s="43"/>
      <c r="L25" s="35"/>
      <c r="M25" s="43"/>
      <c r="N25" s="43"/>
      <c r="O25" s="35"/>
      <c r="P25" s="35"/>
      <c r="Q25" s="43"/>
      <c r="R25" s="43"/>
      <c r="S25" s="43"/>
      <c r="T25" s="35"/>
      <c r="U25" s="35"/>
      <c r="V25" s="138">
        <f t="shared" si="1"/>
        <v>0</v>
      </c>
      <c r="W25" s="35"/>
      <c r="X25" s="35"/>
    </row>
    <row r="26" spans="1:24" s="41" customFormat="1">
      <c r="A26" s="35"/>
      <c r="B26" s="138">
        <f>Proforma1!$D$6</f>
        <v>0</v>
      </c>
      <c r="C26" s="35"/>
      <c r="D26" s="35"/>
      <c r="E26" s="35"/>
      <c r="F26" s="35"/>
      <c r="G26" s="35"/>
      <c r="H26" s="35"/>
      <c r="I26" s="35"/>
      <c r="J26" s="35"/>
      <c r="K26" s="43"/>
      <c r="L26" s="35"/>
      <c r="M26" s="43"/>
      <c r="N26" s="43"/>
      <c r="O26" s="35"/>
      <c r="P26" s="35"/>
      <c r="Q26" s="43"/>
      <c r="R26" s="43"/>
      <c r="S26" s="43"/>
      <c r="T26" s="35"/>
      <c r="U26" s="35"/>
      <c r="V26" s="138">
        <f t="shared" si="1"/>
        <v>0</v>
      </c>
      <c r="W26" s="35"/>
      <c r="X26" s="35"/>
    </row>
    <row r="27" spans="1:24" s="41" customFormat="1">
      <c r="A27" s="35"/>
      <c r="B27" s="138">
        <f>Proforma1!$D$6</f>
        <v>0</v>
      </c>
      <c r="C27" s="35"/>
      <c r="D27" s="35"/>
      <c r="E27" s="35"/>
      <c r="F27" s="35"/>
      <c r="G27" s="35"/>
      <c r="H27" s="35"/>
      <c r="I27" s="35"/>
      <c r="J27" s="35"/>
      <c r="K27" s="43"/>
      <c r="L27" s="35"/>
      <c r="M27" s="43"/>
      <c r="N27" s="43"/>
      <c r="O27" s="35"/>
      <c r="P27" s="35"/>
      <c r="Q27" s="43"/>
      <c r="R27" s="43"/>
      <c r="S27" s="43"/>
      <c r="T27" s="35"/>
      <c r="U27" s="35"/>
      <c r="V27" s="138">
        <f t="shared" si="1"/>
        <v>0</v>
      </c>
      <c r="W27" s="35"/>
      <c r="X27" s="35"/>
    </row>
    <row r="28" spans="1:24" s="41" customFormat="1">
      <c r="A28" s="35"/>
      <c r="B28" s="138">
        <f>Proforma1!$D$6</f>
        <v>0</v>
      </c>
      <c r="C28" s="35"/>
      <c r="D28" s="35"/>
      <c r="E28" s="35"/>
      <c r="F28" s="35"/>
      <c r="G28" s="35"/>
      <c r="H28" s="35"/>
      <c r="I28" s="35"/>
      <c r="J28" s="35"/>
      <c r="K28" s="43"/>
      <c r="L28" s="35"/>
      <c r="M28" s="43"/>
      <c r="N28" s="43"/>
      <c r="O28" s="35"/>
      <c r="P28" s="35"/>
      <c r="Q28" s="43"/>
      <c r="R28" s="43"/>
      <c r="S28" s="43"/>
      <c r="T28" s="35"/>
      <c r="U28" s="35"/>
      <c r="V28" s="138">
        <f t="shared" si="1"/>
        <v>0</v>
      </c>
      <c r="W28" s="35"/>
      <c r="X28" s="35"/>
    </row>
    <row r="29" spans="1:24" s="41" customFormat="1">
      <c r="A29" s="35"/>
      <c r="B29" s="138">
        <f>Proforma1!$D$6</f>
        <v>0</v>
      </c>
      <c r="C29" s="35"/>
      <c r="D29" s="35"/>
      <c r="E29" s="35"/>
      <c r="F29" s="35"/>
      <c r="G29" s="35"/>
      <c r="H29" s="35"/>
      <c r="I29" s="35"/>
      <c r="J29" s="35"/>
      <c r="K29" s="43"/>
      <c r="L29" s="35"/>
      <c r="M29" s="43"/>
      <c r="N29" s="43"/>
      <c r="O29" s="35"/>
      <c r="P29" s="35"/>
      <c r="Q29" s="43"/>
      <c r="R29" s="43"/>
      <c r="S29" s="43"/>
      <c r="T29" s="35"/>
      <c r="U29" s="35"/>
      <c r="V29" s="138">
        <f t="shared" ref="V29" si="2">T29+U29</f>
        <v>0</v>
      </c>
      <c r="W29" s="35"/>
      <c r="X29" s="35"/>
    </row>
    <row r="30" spans="1:24" s="41" customFormat="1">
      <c r="A30" s="35"/>
      <c r="B30" s="138">
        <f>Proforma1!$D$6</f>
        <v>0</v>
      </c>
      <c r="C30" s="35"/>
      <c r="D30" s="35"/>
      <c r="E30" s="35"/>
      <c r="F30" s="35"/>
      <c r="G30" s="35"/>
      <c r="H30" s="35"/>
      <c r="I30" s="35"/>
      <c r="J30" s="35"/>
      <c r="K30" s="43"/>
      <c r="L30" s="35"/>
      <c r="M30" s="43"/>
      <c r="N30" s="43"/>
      <c r="O30" s="35"/>
      <c r="P30" s="35"/>
      <c r="Q30" s="43"/>
      <c r="R30" s="43"/>
      <c r="S30" s="43"/>
      <c r="T30" s="35"/>
      <c r="U30" s="35"/>
      <c r="V30" s="138">
        <f t="shared" ref="V30:V41" si="3">T30+U30</f>
        <v>0</v>
      </c>
      <c r="W30" s="35"/>
      <c r="X30" s="35"/>
    </row>
    <row r="31" spans="1:24" s="41" customFormat="1">
      <c r="A31" s="35"/>
      <c r="B31" s="138">
        <f>Proforma1!$D$6</f>
        <v>0</v>
      </c>
      <c r="C31" s="35"/>
      <c r="D31" s="35"/>
      <c r="E31" s="35"/>
      <c r="F31" s="35"/>
      <c r="G31" s="35"/>
      <c r="H31" s="35"/>
      <c r="I31" s="35"/>
      <c r="J31" s="35"/>
      <c r="K31" s="43"/>
      <c r="L31" s="35"/>
      <c r="M31" s="43"/>
      <c r="N31" s="43"/>
      <c r="O31" s="35"/>
      <c r="P31" s="35"/>
      <c r="Q31" s="43"/>
      <c r="R31" s="43"/>
      <c r="S31" s="43"/>
      <c r="T31" s="35"/>
      <c r="U31" s="35"/>
      <c r="V31" s="138">
        <f t="shared" si="3"/>
        <v>0</v>
      </c>
      <c r="W31" s="35"/>
      <c r="X31" s="35"/>
    </row>
    <row r="32" spans="1:24" s="41" customFormat="1">
      <c r="A32" s="35"/>
      <c r="B32" s="138">
        <f>Proforma1!$D$6</f>
        <v>0</v>
      </c>
      <c r="C32" s="35"/>
      <c r="D32" s="35"/>
      <c r="E32" s="35"/>
      <c r="F32" s="35"/>
      <c r="G32" s="35"/>
      <c r="H32" s="35"/>
      <c r="I32" s="35"/>
      <c r="J32" s="35"/>
      <c r="K32" s="43"/>
      <c r="L32" s="35"/>
      <c r="M32" s="43"/>
      <c r="N32" s="43"/>
      <c r="O32" s="35"/>
      <c r="P32" s="35"/>
      <c r="Q32" s="43"/>
      <c r="R32" s="43"/>
      <c r="S32" s="43"/>
      <c r="T32" s="35"/>
      <c r="U32" s="35"/>
      <c r="V32" s="138">
        <f t="shared" si="3"/>
        <v>0</v>
      </c>
      <c r="W32" s="35"/>
      <c r="X32" s="35"/>
    </row>
    <row r="33" spans="1:24" s="41" customFormat="1">
      <c r="A33" s="35"/>
      <c r="B33" s="138">
        <f>Proforma1!$D$6</f>
        <v>0</v>
      </c>
      <c r="C33" s="35"/>
      <c r="D33" s="35"/>
      <c r="E33" s="35"/>
      <c r="F33" s="35"/>
      <c r="G33" s="35"/>
      <c r="H33" s="35"/>
      <c r="I33" s="35"/>
      <c r="J33" s="35"/>
      <c r="K33" s="43"/>
      <c r="L33" s="35"/>
      <c r="M33" s="43"/>
      <c r="N33" s="43"/>
      <c r="O33" s="35"/>
      <c r="P33" s="35"/>
      <c r="Q33" s="43"/>
      <c r="R33" s="43"/>
      <c r="S33" s="43"/>
      <c r="T33" s="35"/>
      <c r="U33" s="35"/>
      <c r="V33" s="138">
        <f t="shared" si="3"/>
        <v>0</v>
      </c>
      <c r="W33" s="35"/>
      <c r="X33" s="35"/>
    </row>
    <row r="34" spans="1:24" s="41" customFormat="1">
      <c r="A34" s="35"/>
      <c r="B34" s="138">
        <f>Proforma1!$D$6</f>
        <v>0</v>
      </c>
      <c r="C34" s="35"/>
      <c r="D34" s="35"/>
      <c r="E34" s="35"/>
      <c r="F34" s="35"/>
      <c r="G34" s="35"/>
      <c r="H34" s="35"/>
      <c r="I34" s="35"/>
      <c r="J34" s="35"/>
      <c r="K34" s="43"/>
      <c r="L34" s="35"/>
      <c r="M34" s="43"/>
      <c r="N34" s="43"/>
      <c r="O34" s="35"/>
      <c r="P34" s="35"/>
      <c r="Q34" s="43"/>
      <c r="R34" s="43"/>
      <c r="S34" s="43"/>
      <c r="T34" s="35"/>
      <c r="U34" s="35"/>
      <c r="V34" s="138">
        <f t="shared" si="3"/>
        <v>0</v>
      </c>
      <c r="W34" s="35"/>
      <c r="X34" s="35"/>
    </row>
    <row r="35" spans="1:24" s="41" customFormat="1">
      <c r="A35" s="35"/>
      <c r="B35" s="138">
        <f>Proforma1!$D$6</f>
        <v>0</v>
      </c>
      <c r="C35" s="35"/>
      <c r="D35" s="35"/>
      <c r="E35" s="35"/>
      <c r="F35" s="35"/>
      <c r="G35" s="35"/>
      <c r="H35" s="35"/>
      <c r="I35" s="35"/>
      <c r="J35" s="35"/>
      <c r="K35" s="43"/>
      <c r="L35" s="35"/>
      <c r="M35" s="43"/>
      <c r="N35" s="43"/>
      <c r="O35" s="35"/>
      <c r="P35" s="35"/>
      <c r="Q35" s="43"/>
      <c r="R35" s="43"/>
      <c r="S35" s="43"/>
      <c r="T35" s="35"/>
      <c r="U35" s="35"/>
      <c r="V35" s="138">
        <f t="shared" si="3"/>
        <v>0</v>
      </c>
      <c r="W35" s="35"/>
      <c r="X35" s="35"/>
    </row>
    <row r="36" spans="1:24" s="41" customFormat="1">
      <c r="A36" s="35"/>
      <c r="B36" s="138">
        <f>Proforma1!$D$6</f>
        <v>0</v>
      </c>
      <c r="C36" s="35"/>
      <c r="D36" s="35"/>
      <c r="E36" s="35"/>
      <c r="F36" s="35"/>
      <c r="G36" s="35"/>
      <c r="H36" s="35"/>
      <c r="I36" s="35"/>
      <c r="J36" s="35"/>
      <c r="K36" s="43"/>
      <c r="L36" s="35"/>
      <c r="M36" s="43"/>
      <c r="N36" s="43"/>
      <c r="O36" s="35"/>
      <c r="P36" s="35"/>
      <c r="Q36" s="43"/>
      <c r="R36" s="43"/>
      <c r="S36" s="43"/>
      <c r="T36" s="35"/>
      <c r="U36" s="35"/>
      <c r="V36" s="138">
        <f t="shared" si="3"/>
        <v>0</v>
      </c>
      <c r="W36" s="35"/>
      <c r="X36" s="35"/>
    </row>
    <row r="37" spans="1:24" s="41" customFormat="1">
      <c r="A37" s="35"/>
      <c r="B37" s="138">
        <f>Proforma1!$D$6</f>
        <v>0</v>
      </c>
      <c r="C37" s="35"/>
      <c r="D37" s="35"/>
      <c r="E37" s="35"/>
      <c r="F37" s="35"/>
      <c r="G37" s="35"/>
      <c r="H37" s="35"/>
      <c r="I37" s="35"/>
      <c r="J37" s="35"/>
      <c r="K37" s="43"/>
      <c r="L37" s="35"/>
      <c r="M37" s="43"/>
      <c r="N37" s="43"/>
      <c r="O37" s="35"/>
      <c r="P37" s="35"/>
      <c r="Q37" s="43"/>
      <c r="R37" s="43"/>
      <c r="S37" s="43"/>
      <c r="T37" s="35"/>
      <c r="U37" s="35"/>
      <c r="V37" s="138">
        <f t="shared" si="3"/>
        <v>0</v>
      </c>
      <c r="W37" s="35"/>
      <c r="X37" s="35"/>
    </row>
    <row r="38" spans="1:24" s="41" customFormat="1">
      <c r="A38" s="35"/>
      <c r="B38" s="138">
        <f>Proforma1!$D$6</f>
        <v>0</v>
      </c>
      <c r="C38" s="35"/>
      <c r="D38" s="35"/>
      <c r="E38" s="35"/>
      <c r="F38" s="35"/>
      <c r="G38" s="35"/>
      <c r="H38" s="35"/>
      <c r="I38" s="35"/>
      <c r="J38" s="35"/>
      <c r="K38" s="43"/>
      <c r="L38" s="35"/>
      <c r="M38" s="43"/>
      <c r="N38" s="43"/>
      <c r="O38" s="35"/>
      <c r="P38" s="35"/>
      <c r="Q38" s="43"/>
      <c r="R38" s="43"/>
      <c r="S38" s="43"/>
      <c r="T38" s="35"/>
      <c r="U38" s="35"/>
      <c r="V38" s="138">
        <f t="shared" si="3"/>
        <v>0</v>
      </c>
      <c r="W38" s="35"/>
      <c r="X38" s="35"/>
    </row>
    <row r="39" spans="1:24" s="41" customFormat="1">
      <c r="A39" s="35"/>
      <c r="B39" s="138">
        <f>Proforma1!$D$6</f>
        <v>0</v>
      </c>
      <c r="C39" s="35"/>
      <c r="D39" s="35"/>
      <c r="E39" s="35"/>
      <c r="F39" s="35"/>
      <c r="G39" s="35"/>
      <c r="H39" s="35"/>
      <c r="I39" s="35"/>
      <c r="J39" s="35"/>
      <c r="K39" s="43"/>
      <c r="L39" s="35"/>
      <c r="M39" s="43"/>
      <c r="N39" s="43"/>
      <c r="O39" s="35"/>
      <c r="P39" s="35"/>
      <c r="Q39" s="43"/>
      <c r="R39" s="43"/>
      <c r="S39" s="43"/>
      <c r="T39" s="35"/>
      <c r="U39" s="35"/>
      <c r="V39" s="138">
        <f t="shared" si="3"/>
        <v>0</v>
      </c>
      <c r="W39" s="35"/>
      <c r="X39" s="35"/>
    </row>
    <row r="40" spans="1:24" s="41" customFormat="1">
      <c r="A40" s="35"/>
      <c r="B40" s="138">
        <f>Proforma1!$D$6</f>
        <v>0</v>
      </c>
      <c r="C40" s="35"/>
      <c r="D40" s="35"/>
      <c r="E40" s="35"/>
      <c r="F40" s="35"/>
      <c r="G40" s="35"/>
      <c r="H40" s="35"/>
      <c r="I40" s="35"/>
      <c r="J40" s="35"/>
      <c r="K40" s="43"/>
      <c r="L40" s="35"/>
      <c r="M40" s="43"/>
      <c r="N40" s="43"/>
      <c r="O40" s="35"/>
      <c r="P40" s="35"/>
      <c r="Q40" s="43"/>
      <c r="R40" s="43"/>
      <c r="S40" s="43"/>
      <c r="T40" s="35"/>
      <c r="U40" s="35"/>
      <c r="V40" s="138">
        <f t="shared" si="3"/>
        <v>0</v>
      </c>
      <c r="W40" s="35"/>
      <c r="X40" s="35"/>
    </row>
    <row r="41" spans="1:24" s="41" customFormat="1">
      <c r="A41" s="35"/>
      <c r="B41" s="138">
        <f>Proforma1!$D$6</f>
        <v>0</v>
      </c>
      <c r="C41" s="35"/>
      <c r="D41" s="35"/>
      <c r="E41" s="35"/>
      <c r="F41" s="35"/>
      <c r="G41" s="35"/>
      <c r="H41" s="35"/>
      <c r="I41" s="35"/>
      <c r="J41" s="35"/>
      <c r="K41" s="43"/>
      <c r="L41" s="35"/>
      <c r="M41" s="43"/>
      <c r="N41" s="43"/>
      <c r="O41" s="35"/>
      <c r="P41" s="35"/>
      <c r="Q41" s="43"/>
      <c r="R41" s="43"/>
      <c r="S41" s="43"/>
      <c r="T41" s="35"/>
      <c r="U41" s="35"/>
      <c r="V41" s="138">
        <f t="shared" si="3"/>
        <v>0</v>
      </c>
      <c r="W41" s="35"/>
      <c r="X41" s="35"/>
    </row>
    <row r="42" spans="1:24" s="41" customFormat="1" hidden="1">
      <c r="A42" s="28" t="s">
        <v>75</v>
      </c>
      <c r="B42" s="35"/>
      <c r="C42" s="35"/>
      <c r="D42" s="35"/>
      <c r="E42" s="35"/>
      <c r="F42" s="35"/>
      <c r="G42" s="35"/>
      <c r="H42" s="35"/>
      <c r="I42" s="35"/>
      <c r="J42" s="35"/>
      <c r="K42" s="43"/>
      <c r="L42" s="35"/>
      <c r="M42" s="43"/>
      <c r="N42" s="43"/>
      <c r="O42" s="35"/>
      <c r="P42" s="35"/>
      <c r="Q42" s="43"/>
      <c r="R42" s="43"/>
      <c r="S42" s="43"/>
      <c r="T42" s="35"/>
      <c r="U42" s="35"/>
      <c r="V42" s="35"/>
      <c r="W42" s="35"/>
      <c r="X42" s="35"/>
    </row>
    <row r="43" spans="1:24" s="41" customFormat="1">
      <c r="A43" s="187" t="s">
        <v>103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59"/>
      <c r="O43" s="81"/>
      <c r="P43" s="81"/>
      <c r="Q43" s="81"/>
      <c r="R43" s="81"/>
      <c r="S43" s="81"/>
      <c r="T43" s="141">
        <f>SUM(T10:T42)</f>
        <v>0</v>
      </c>
      <c r="U43" s="141">
        <f>SUM(U10:U42)</f>
        <v>0</v>
      </c>
      <c r="V43" s="141">
        <f>SUM(V10:V42)</f>
        <v>0</v>
      </c>
      <c r="W43" s="141">
        <f>SUM(W10:W42)</f>
        <v>0</v>
      </c>
      <c r="X43" s="141">
        <f>SUM(X10:X42)</f>
        <v>0</v>
      </c>
    </row>
    <row r="44" spans="1:24" ht="28.15" customHeight="1"/>
    <row r="45" spans="1:24" ht="22.5">
      <c r="A45" s="21"/>
      <c r="B45" s="21"/>
      <c r="C45" s="21" t="s">
        <v>22</v>
      </c>
      <c r="D45" s="21"/>
      <c r="E45" s="21"/>
      <c r="G45" s="21"/>
      <c r="H45" s="21"/>
      <c r="I45" s="24" t="s">
        <v>23</v>
      </c>
      <c r="J45" s="21"/>
      <c r="K45" s="24"/>
      <c r="L45" s="21"/>
      <c r="O45" s="21"/>
      <c r="P45" s="21"/>
      <c r="Q45" s="24"/>
      <c r="R45" s="24"/>
      <c r="S45" s="21" t="s">
        <v>24</v>
      </c>
    </row>
    <row r="46" spans="1:24" ht="22.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4"/>
      <c r="L46" s="21"/>
      <c r="M46" s="24"/>
      <c r="N46" s="24"/>
      <c r="O46" s="21"/>
      <c r="P46" s="21"/>
      <c r="Q46" s="24"/>
      <c r="R46" s="24"/>
      <c r="S46" s="24"/>
    </row>
    <row r="47" spans="1:24" ht="22.5">
      <c r="A47" s="21"/>
      <c r="B47" s="29" t="s">
        <v>229</v>
      </c>
      <c r="C47" s="29"/>
      <c r="D47" s="29"/>
      <c r="E47" s="29"/>
      <c r="F47" s="29"/>
      <c r="G47" s="29"/>
      <c r="H47" s="29"/>
      <c r="I47" s="29"/>
      <c r="J47" s="29"/>
      <c r="K47" s="30"/>
      <c r="L47" s="29"/>
      <c r="M47" s="24"/>
      <c r="N47" s="24"/>
      <c r="O47" s="21"/>
      <c r="P47" s="21"/>
      <c r="Q47" s="24"/>
      <c r="R47" s="24"/>
      <c r="S47" s="24"/>
    </row>
    <row r="48" spans="1:24" ht="22.5">
      <c r="A48" s="21"/>
      <c r="B48" s="38"/>
      <c r="C48" s="21"/>
      <c r="E48" s="21"/>
      <c r="F48" s="21"/>
      <c r="G48" s="21"/>
      <c r="H48" s="21"/>
      <c r="I48" s="21"/>
      <c r="J48" s="21"/>
      <c r="K48" s="24"/>
      <c r="L48" s="21"/>
      <c r="M48" s="24"/>
      <c r="N48" s="24"/>
      <c r="O48" s="21"/>
      <c r="P48" s="21"/>
      <c r="Q48" s="24"/>
      <c r="R48" s="24"/>
      <c r="S48" s="24"/>
    </row>
    <row r="49" spans="1:19" ht="22.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4"/>
      <c r="L49" s="21"/>
      <c r="M49" s="24"/>
      <c r="N49" s="24"/>
      <c r="O49" s="21"/>
      <c r="P49" s="21"/>
      <c r="Q49" s="24"/>
      <c r="R49" s="24"/>
      <c r="S49" s="24"/>
    </row>
    <row r="50" spans="1:19" ht="22.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4"/>
      <c r="L50" s="21"/>
      <c r="M50" s="24"/>
      <c r="N50" s="24"/>
      <c r="O50" s="21"/>
      <c r="P50" s="21"/>
      <c r="Q50" s="24"/>
      <c r="R50" s="24"/>
      <c r="S50" s="24"/>
    </row>
    <row r="51" spans="1:19" ht="22.5">
      <c r="A51" s="21" t="s">
        <v>71</v>
      </c>
      <c r="B51" s="21"/>
      <c r="C51" s="21"/>
      <c r="D51" s="21"/>
      <c r="E51" s="21"/>
      <c r="F51" s="21"/>
      <c r="G51" s="21"/>
      <c r="H51" s="21"/>
      <c r="I51" s="21"/>
      <c r="J51" s="21"/>
      <c r="K51" s="24"/>
      <c r="L51" s="21"/>
      <c r="M51" s="24"/>
      <c r="N51" s="24"/>
      <c r="O51" s="21"/>
      <c r="P51" s="21"/>
      <c r="Q51" s="24"/>
      <c r="R51" s="24"/>
      <c r="S51" s="24"/>
    </row>
    <row r="52" spans="1:19" ht="22.5">
      <c r="A52" s="21" t="s">
        <v>76</v>
      </c>
      <c r="B52" s="21"/>
      <c r="C52" s="21"/>
      <c r="D52" s="21"/>
      <c r="E52" s="21"/>
      <c r="F52" s="21"/>
      <c r="G52" s="21"/>
      <c r="H52" s="21"/>
      <c r="I52" s="21"/>
      <c r="J52" s="21"/>
      <c r="K52" s="24"/>
      <c r="L52" s="21"/>
      <c r="M52" s="24"/>
      <c r="N52" s="24"/>
      <c r="O52" s="21"/>
      <c r="P52" s="21"/>
      <c r="Q52" s="24"/>
      <c r="R52" s="24"/>
      <c r="S52" s="24"/>
    </row>
    <row r="53" spans="1:19" ht="22.5">
      <c r="A53" s="21" t="s">
        <v>77</v>
      </c>
      <c r="B53" s="21"/>
      <c r="C53" s="21"/>
      <c r="D53" s="21"/>
      <c r="E53" s="21"/>
      <c r="F53" s="21"/>
      <c r="G53" s="21"/>
      <c r="H53" s="21"/>
      <c r="I53" s="21"/>
      <c r="J53" s="21"/>
      <c r="K53" s="24"/>
      <c r="L53" s="21"/>
      <c r="M53" s="24"/>
      <c r="N53" s="24"/>
      <c r="O53" s="21"/>
      <c r="P53" s="21"/>
      <c r="Q53" s="24"/>
      <c r="R53" s="24"/>
      <c r="S53" s="24"/>
    </row>
    <row r="54" spans="1:19" ht="22.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4"/>
      <c r="L54" s="21"/>
      <c r="M54" s="24"/>
      <c r="N54" s="24"/>
    </row>
  </sheetData>
  <sheetProtection password="DEF0" sheet="1" objects="1" scenarios="1" formatCells="0" formatColumns="0" formatRows="0"/>
  <mergeCells count="25">
    <mergeCell ref="A43:M43"/>
    <mergeCell ref="D5:G5"/>
    <mergeCell ref="B7:B8"/>
    <mergeCell ref="C7:C8"/>
    <mergeCell ref="D7:D8"/>
    <mergeCell ref="F7:F8"/>
    <mergeCell ref="M7:N7"/>
    <mergeCell ref="A1:X1"/>
    <mergeCell ref="A2:X2"/>
    <mergeCell ref="A4:X4"/>
    <mergeCell ref="L7:L8"/>
    <mergeCell ref="J7:J8"/>
    <mergeCell ref="A7:A8"/>
    <mergeCell ref="W3:X3"/>
    <mergeCell ref="Q7:Q8"/>
    <mergeCell ref="T7:V7"/>
    <mergeCell ref="R7:S7"/>
    <mergeCell ref="W7:X7"/>
    <mergeCell ref="O7:O8"/>
    <mergeCell ref="P7:P8"/>
    <mergeCell ref="E7:E8"/>
    <mergeCell ref="G7:G8"/>
    <mergeCell ref="K7:K8"/>
    <mergeCell ref="H7:H8"/>
    <mergeCell ref="I7:I8"/>
  </mergeCells>
  <dataValidations count="1">
    <dataValidation type="date" allowBlank="1" showInputMessage="1" showErrorMessage="1" error="Do not use &quot;.&quot; to separate date, month and year.  Use &quot;-&quot; (06-Sep-1964)" promptTitle="Date" prompt="Date should be entered as dd-MMM-yyyy (i.e., 06-Sep-1964)" sqref="Q10:S42 M10:N42 K10:K42">
      <formula1>7306</formula1>
      <formula2>TODAY()</formula2>
    </dataValidation>
  </dataValidations>
  <printOptions horizontalCentered="1"/>
  <pageMargins left="0.35433070866141703" right="0.23622047244094499" top="0.55118110236220497" bottom="0.74803149606299202" header="0.31496062992126" footer="0.31496062992126"/>
  <pageSetup paperSize="9" scale="5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Line="0" autoPict="0" macro="[0]!Ins_rows">
                <anchor moveWithCells="1" sizeWithCells="1">
                  <from>
                    <xdr:col>2</xdr:col>
                    <xdr:colOff>295275</xdr:colOff>
                    <xdr:row>47</xdr:row>
                    <xdr:rowOff>0</xdr:rowOff>
                  </from>
                  <to>
                    <xdr:col>3</xdr:col>
                    <xdr:colOff>333375</xdr:colOff>
                    <xdr:row>48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theme="2"/>
    <pageSetUpPr fitToPage="1"/>
  </sheetPr>
  <dimension ref="A1:AJ34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10" sqref="A10"/>
    </sheetView>
  </sheetViews>
  <sheetFormatPr defaultRowHeight="15"/>
  <cols>
    <col min="1" max="2" width="6.7109375" customWidth="1"/>
    <col min="3" max="3" width="22.28515625" customWidth="1"/>
    <col min="4" max="4" width="8.7109375" customWidth="1"/>
    <col min="5" max="5" width="19.28515625" customWidth="1"/>
    <col min="6" max="6" width="12.7109375" customWidth="1"/>
    <col min="7" max="7" width="14" customWidth="1"/>
    <col min="12" max="12" width="14.5703125" style="23" customWidth="1"/>
    <col min="13" max="13" width="14.7109375" style="23" customWidth="1"/>
    <col min="14" max="14" width="14.28515625" style="23" customWidth="1"/>
    <col min="15" max="15" width="10.85546875" customWidth="1"/>
    <col min="16" max="16" width="15.85546875" customWidth="1"/>
    <col min="17" max="17" width="14.85546875" style="23" customWidth="1"/>
    <col min="21" max="21" width="11.28515625" customWidth="1"/>
    <col min="26" max="26" width="11.28515625" customWidth="1"/>
    <col min="28" max="28" width="12.5703125" customWidth="1"/>
    <col min="36" max="36" width="9.140625" hidden="1" customWidth="1"/>
  </cols>
  <sheetData>
    <row r="1" spans="1:36" ht="36">
      <c r="A1" s="3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J1">
        <f>MATCH(AJ2,A:A,0)</f>
        <v>21</v>
      </c>
    </row>
    <row r="2" spans="1:36" ht="23.25" customHeight="1">
      <c r="A2" s="7" t="s">
        <v>83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J2" t="s">
        <v>75</v>
      </c>
    </row>
    <row r="3" spans="1:36" ht="17.25">
      <c r="X3" s="192"/>
      <c r="Y3" s="192"/>
      <c r="AF3" s="192" t="s">
        <v>57</v>
      </c>
      <c r="AG3" s="192"/>
      <c r="AJ3" t="str">
        <f>Proforma1!AJ3</f>
        <v>pgt2016</v>
      </c>
    </row>
    <row r="4" spans="1:36" ht="23.25">
      <c r="A4" s="185" t="s">
        <v>92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J4">
        <f>MATCH(AJ5,B:B,0)+1</f>
        <v>27</v>
      </c>
    </row>
    <row r="5" spans="1:36" ht="21">
      <c r="A5" s="15"/>
      <c r="B5" s="15"/>
      <c r="C5" s="39" t="s">
        <v>20</v>
      </c>
      <c r="D5" s="174">
        <f>Proforma1!D5</f>
        <v>0</v>
      </c>
      <c r="E5" s="174"/>
      <c r="F5" s="174"/>
      <c r="G5" s="174"/>
      <c r="P5" s="19"/>
      <c r="Q5" s="27"/>
      <c r="AJ5" t="s">
        <v>229</v>
      </c>
    </row>
    <row r="6" spans="1:36" ht="21">
      <c r="A6" s="15"/>
      <c r="B6" s="15"/>
      <c r="C6" s="39" t="s">
        <v>21</v>
      </c>
      <c r="D6" s="142">
        <f>Proforma1!D6</f>
        <v>0</v>
      </c>
      <c r="E6" s="143"/>
      <c r="F6" s="144"/>
      <c r="G6" s="144"/>
      <c r="P6" s="17"/>
      <c r="Q6" s="27"/>
    </row>
    <row r="7" spans="1:36" s="41" customFormat="1" ht="48" customHeight="1">
      <c r="A7" s="6" t="s">
        <v>0</v>
      </c>
      <c r="B7" s="6" t="s">
        <v>81</v>
      </c>
      <c r="C7" s="6" t="s">
        <v>6</v>
      </c>
      <c r="D7" s="175" t="s">
        <v>42</v>
      </c>
      <c r="E7" s="6" t="s">
        <v>5</v>
      </c>
      <c r="F7" s="6" t="s">
        <v>62</v>
      </c>
      <c r="G7" s="6" t="s">
        <v>63</v>
      </c>
      <c r="H7" s="6" t="s">
        <v>7</v>
      </c>
      <c r="I7" s="6" t="s">
        <v>1</v>
      </c>
      <c r="J7" s="6" t="s">
        <v>2</v>
      </c>
      <c r="K7" s="6" t="s">
        <v>3</v>
      </c>
      <c r="L7" s="2" t="s">
        <v>113</v>
      </c>
      <c r="M7" s="2" t="s">
        <v>111</v>
      </c>
      <c r="N7" s="2" t="s">
        <v>249</v>
      </c>
      <c r="O7" s="6" t="s">
        <v>8</v>
      </c>
      <c r="P7" s="6" t="s">
        <v>74</v>
      </c>
      <c r="Q7" s="171" t="s">
        <v>123</v>
      </c>
      <c r="R7" s="6" t="s">
        <v>9</v>
      </c>
      <c r="S7" s="6"/>
      <c r="T7" s="6"/>
      <c r="U7" s="6" t="s">
        <v>13</v>
      </c>
      <c r="V7" s="6"/>
      <c r="W7" s="6"/>
      <c r="X7" s="182" t="s">
        <v>31</v>
      </c>
      <c r="Y7" s="184"/>
      <c r="Z7" s="6" t="s">
        <v>93</v>
      </c>
      <c r="AA7" s="6"/>
      <c r="AB7" s="6"/>
      <c r="AC7" s="6" t="s">
        <v>124</v>
      </c>
      <c r="AD7" s="6"/>
      <c r="AE7" s="6"/>
      <c r="AF7" s="6" t="s">
        <v>125</v>
      </c>
      <c r="AG7" s="6"/>
      <c r="AH7" s="6"/>
    </row>
    <row r="8" spans="1:36" s="41" customFormat="1" ht="84.75" customHeight="1">
      <c r="A8" s="6"/>
      <c r="B8" s="6"/>
      <c r="C8" s="6"/>
      <c r="D8" s="177"/>
      <c r="E8" s="6"/>
      <c r="F8" s="6"/>
      <c r="G8" s="6"/>
      <c r="H8" s="6"/>
      <c r="I8" s="6"/>
      <c r="J8" s="6"/>
      <c r="K8" s="6"/>
      <c r="L8" s="2"/>
      <c r="M8" s="2"/>
      <c r="N8" s="2"/>
      <c r="O8" s="6"/>
      <c r="P8" s="6"/>
      <c r="Q8" s="173"/>
      <c r="R8" s="45" t="s">
        <v>10</v>
      </c>
      <c r="S8" s="50" t="s">
        <v>11</v>
      </c>
      <c r="T8" s="50" t="s">
        <v>12</v>
      </c>
      <c r="U8" s="45" t="s">
        <v>14</v>
      </c>
      <c r="V8" s="50" t="s">
        <v>12</v>
      </c>
      <c r="W8" s="50" t="s">
        <v>15</v>
      </c>
      <c r="X8" s="45" t="s">
        <v>32</v>
      </c>
      <c r="Y8" s="45" t="s">
        <v>33</v>
      </c>
      <c r="Z8" s="45" t="s">
        <v>68</v>
      </c>
      <c r="AA8" s="45" t="s">
        <v>67</v>
      </c>
      <c r="AB8" s="50" t="s">
        <v>15</v>
      </c>
      <c r="AC8" s="72" t="s">
        <v>68</v>
      </c>
      <c r="AD8" s="72" t="s">
        <v>67</v>
      </c>
      <c r="AE8" s="73" t="s">
        <v>15</v>
      </c>
      <c r="AF8" s="72" t="s">
        <v>68</v>
      </c>
      <c r="AG8" s="72" t="s">
        <v>67</v>
      </c>
      <c r="AH8" s="73" t="s">
        <v>15</v>
      </c>
    </row>
    <row r="9" spans="1:36" s="41" customFormat="1">
      <c r="A9" s="47">
        <v>1</v>
      </c>
      <c r="B9" s="47" t="s">
        <v>82</v>
      </c>
      <c r="C9" s="47">
        <v>2</v>
      </c>
      <c r="D9" s="47">
        <v>3</v>
      </c>
      <c r="E9" s="47">
        <v>4</v>
      </c>
      <c r="F9" s="47">
        <v>5</v>
      </c>
      <c r="G9" s="47">
        <v>6</v>
      </c>
      <c r="H9" s="47">
        <v>7</v>
      </c>
      <c r="I9" s="47">
        <v>8</v>
      </c>
      <c r="J9" s="47">
        <v>9</v>
      </c>
      <c r="K9" s="47">
        <v>10</v>
      </c>
      <c r="L9" s="47">
        <v>11</v>
      </c>
      <c r="M9" s="47">
        <v>12</v>
      </c>
      <c r="N9" s="47">
        <v>13</v>
      </c>
      <c r="O9" s="47">
        <v>14</v>
      </c>
      <c r="P9" s="47">
        <v>15</v>
      </c>
      <c r="Q9" s="47">
        <v>16</v>
      </c>
      <c r="R9" s="49" t="s">
        <v>16</v>
      </c>
      <c r="S9" s="49" t="s">
        <v>17</v>
      </c>
      <c r="T9" s="49" t="s">
        <v>18</v>
      </c>
      <c r="U9" s="47" t="s">
        <v>19</v>
      </c>
      <c r="V9" s="47" t="s">
        <v>37</v>
      </c>
      <c r="W9" s="47" t="s">
        <v>87</v>
      </c>
      <c r="X9" s="47" t="s">
        <v>35</v>
      </c>
      <c r="Y9" s="47" t="s">
        <v>36</v>
      </c>
      <c r="Z9" s="47" t="s">
        <v>129</v>
      </c>
      <c r="AA9" s="47" t="s">
        <v>128</v>
      </c>
      <c r="AB9" s="47" t="s">
        <v>130</v>
      </c>
      <c r="AC9" s="47" t="s">
        <v>69</v>
      </c>
      <c r="AD9" s="47" t="s">
        <v>94</v>
      </c>
      <c r="AE9" s="47" t="s">
        <v>95</v>
      </c>
      <c r="AF9" s="47" t="s">
        <v>70</v>
      </c>
      <c r="AG9" s="47" t="s">
        <v>96</v>
      </c>
      <c r="AH9" s="47" t="s">
        <v>97</v>
      </c>
    </row>
    <row r="10" spans="1:36" s="41" customFormat="1">
      <c r="A10" s="35"/>
      <c r="B10" s="138">
        <f>Proforma1!$D$6</f>
        <v>0</v>
      </c>
      <c r="C10" s="35"/>
      <c r="D10" s="35"/>
      <c r="E10" s="35"/>
      <c r="F10" s="35"/>
      <c r="G10" s="35"/>
      <c r="H10" s="35"/>
      <c r="I10" s="35"/>
      <c r="J10" s="35"/>
      <c r="K10" s="35"/>
      <c r="L10" s="43"/>
      <c r="M10" s="43"/>
      <c r="N10" s="43"/>
      <c r="O10" s="35"/>
      <c r="P10" s="35"/>
      <c r="Q10" s="43"/>
      <c r="R10" s="35"/>
      <c r="S10" s="35"/>
      <c r="T10" s="35"/>
      <c r="U10" s="35"/>
      <c r="V10" s="35"/>
      <c r="W10" s="138">
        <f>U10+V10</f>
        <v>0</v>
      </c>
      <c r="X10" s="161"/>
      <c r="Y10" s="161"/>
      <c r="Z10" s="35"/>
      <c r="AA10" s="35"/>
      <c r="AB10" s="138">
        <f>Z10+AA10</f>
        <v>0</v>
      </c>
      <c r="AC10" s="35"/>
      <c r="AD10" s="35"/>
      <c r="AE10" s="138">
        <f>AC10+AD10</f>
        <v>0</v>
      </c>
      <c r="AF10" s="35"/>
      <c r="AG10" s="35"/>
      <c r="AH10" s="138">
        <f>AF10+AG10</f>
        <v>0</v>
      </c>
    </row>
    <row r="11" spans="1:36" s="41" customFormat="1">
      <c r="A11" s="35"/>
      <c r="B11" s="138">
        <f>Proforma1!$D$6</f>
        <v>0</v>
      </c>
      <c r="C11" s="35"/>
      <c r="D11" s="35"/>
      <c r="E11" s="35"/>
      <c r="F11" s="35"/>
      <c r="G11" s="35"/>
      <c r="H11" s="35"/>
      <c r="I11" s="35"/>
      <c r="J11" s="35"/>
      <c r="K11" s="35"/>
      <c r="L11" s="43"/>
      <c r="M11" s="43"/>
      <c r="N11" s="43"/>
      <c r="O11" s="35"/>
      <c r="P11" s="35"/>
      <c r="Q11" s="43"/>
      <c r="R11" s="35"/>
      <c r="S11" s="35"/>
      <c r="T11" s="35"/>
      <c r="U11" s="35"/>
      <c r="V11" s="35"/>
      <c r="W11" s="138">
        <f t="shared" ref="W11" si="0">U11+V11</f>
        <v>0</v>
      </c>
      <c r="X11" s="161"/>
      <c r="Y11" s="161"/>
      <c r="Z11" s="35"/>
      <c r="AA11" s="35"/>
      <c r="AB11" s="138">
        <f t="shared" ref="AB11" si="1">Z11+AA11</f>
        <v>0</v>
      </c>
      <c r="AC11" s="35"/>
      <c r="AD11" s="35"/>
      <c r="AE11" s="138">
        <f t="shared" ref="AE11" si="2">AC11+AD11</f>
        <v>0</v>
      </c>
      <c r="AF11" s="35"/>
      <c r="AG11" s="35"/>
      <c r="AH11" s="138">
        <f t="shared" ref="AH11" si="3">AF11+AG11</f>
        <v>0</v>
      </c>
    </row>
    <row r="12" spans="1:36" s="41" customFormat="1">
      <c r="A12" s="35"/>
      <c r="B12" s="138">
        <f>Proforma1!$D$6</f>
        <v>0</v>
      </c>
      <c r="C12" s="35"/>
      <c r="D12" s="35"/>
      <c r="E12" s="35"/>
      <c r="F12" s="35"/>
      <c r="G12" s="35"/>
      <c r="H12" s="35"/>
      <c r="I12" s="35"/>
      <c r="J12" s="35"/>
      <c r="K12" s="35"/>
      <c r="L12" s="43"/>
      <c r="M12" s="43"/>
      <c r="N12" s="43"/>
      <c r="O12" s="35"/>
      <c r="P12" s="35"/>
      <c r="Q12" s="43"/>
      <c r="R12" s="35"/>
      <c r="S12" s="35"/>
      <c r="T12" s="35"/>
      <c r="U12" s="35"/>
      <c r="V12" s="35"/>
      <c r="W12" s="138">
        <f t="shared" ref="W12:W20" si="4">U12+V12</f>
        <v>0</v>
      </c>
      <c r="X12" s="161"/>
      <c r="Y12" s="161"/>
      <c r="Z12" s="35"/>
      <c r="AA12" s="35"/>
      <c r="AB12" s="138">
        <f t="shared" ref="AB12:AB20" si="5">Z12+AA12</f>
        <v>0</v>
      </c>
      <c r="AC12" s="35"/>
      <c r="AD12" s="35"/>
      <c r="AE12" s="138">
        <f t="shared" ref="AE12:AE20" si="6">AC12+AD12</f>
        <v>0</v>
      </c>
      <c r="AF12" s="35"/>
      <c r="AG12" s="35"/>
      <c r="AH12" s="138">
        <f t="shared" ref="AH12:AH20" si="7">AF12+AG12</f>
        <v>0</v>
      </c>
    </row>
    <row r="13" spans="1:36" s="41" customFormat="1">
      <c r="A13" s="35"/>
      <c r="B13" s="138">
        <f>Proforma1!$D$6</f>
        <v>0</v>
      </c>
      <c r="C13" s="35"/>
      <c r="D13" s="35"/>
      <c r="E13" s="35"/>
      <c r="F13" s="35"/>
      <c r="G13" s="35"/>
      <c r="H13" s="35"/>
      <c r="I13" s="35"/>
      <c r="J13" s="35"/>
      <c r="K13" s="35"/>
      <c r="L13" s="43"/>
      <c r="M13" s="43"/>
      <c r="N13" s="43"/>
      <c r="O13" s="35"/>
      <c r="P13" s="35"/>
      <c r="Q13" s="43"/>
      <c r="R13" s="35"/>
      <c r="S13" s="35"/>
      <c r="T13" s="35"/>
      <c r="U13" s="35"/>
      <c r="V13" s="35"/>
      <c r="W13" s="138">
        <f t="shared" si="4"/>
        <v>0</v>
      </c>
      <c r="X13" s="161"/>
      <c r="Y13" s="161"/>
      <c r="Z13" s="35"/>
      <c r="AA13" s="35"/>
      <c r="AB13" s="138">
        <f t="shared" si="5"/>
        <v>0</v>
      </c>
      <c r="AC13" s="35"/>
      <c r="AD13" s="35"/>
      <c r="AE13" s="138">
        <f t="shared" si="6"/>
        <v>0</v>
      </c>
      <c r="AF13" s="35"/>
      <c r="AG13" s="35"/>
      <c r="AH13" s="138">
        <f t="shared" si="7"/>
        <v>0</v>
      </c>
    </row>
    <row r="14" spans="1:36" s="41" customFormat="1">
      <c r="A14" s="35"/>
      <c r="B14" s="138">
        <f>Proforma1!$D$6</f>
        <v>0</v>
      </c>
      <c r="C14" s="35"/>
      <c r="D14" s="35"/>
      <c r="E14" s="35"/>
      <c r="F14" s="35"/>
      <c r="G14" s="35"/>
      <c r="H14" s="35"/>
      <c r="I14" s="35"/>
      <c r="J14" s="35"/>
      <c r="K14" s="35"/>
      <c r="L14" s="43"/>
      <c r="M14" s="43"/>
      <c r="N14" s="43"/>
      <c r="O14" s="35"/>
      <c r="P14" s="35"/>
      <c r="Q14" s="43"/>
      <c r="R14" s="35"/>
      <c r="S14" s="35"/>
      <c r="T14" s="35"/>
      <c r="U14" s="35"/>
      <c r="V14" s="35"/>
      <c r="W14" s="138">
        <f t="shared" si="4"/>
        <v>0</v>
      </c>
      <c r="X14" s="161"/>
      <c r="Y14" s="161"/>
      <c r="Z14" s="35"/>
      <c r="AA14" s="35"/>
      <c r="AB14" s="138">
        <f t="shared" si="5"/>
        <v>0</v>
      </c>
      <c r="AC14" s="35"/>
      <c r="AD14" s="35"/>
      <c r="AE14" s="138">
        <f t="shared" si="6"/>
        <v>0</v>
      </c>
      <c r="AF14" s="35"/>
      <c r="AG14" s="35"/>
      <c r="AH14" s="138">
        <f t="shared" si="7"/>
        <v>0</v>
      </c>
    </row>
    <row r="15" spans="1:36" s="41" customFormat="1">
      <c r="A15" s="35"/>
      <c r="B15" s="138">
        <f>Proforma1!$D$6</f>
        <v>0</v>
      </c>
      <c r="C15" s="35"/>
      <c r="D15" s="35"/>
      <c r="E15" s="35"/>
      <c r="F15" s="35"/>
      <c r="G15" s="35"/>
      <c r="H15" s="35"/>
      <c r="I15" s="35"/>
      <c r="J15" s="35"/>
      <c r="K15" s="35"/>
      <c r="L15" s="43"/>
      <c r="M15" s="43"/>
      <c r="N15" s="43"/>
      <c r="O15" s="35"/>
      <c r="P15" s="35"/>
      <c r="Q15" s="43"/>
      <c r="R15" s="35"/>
      <c r="S15" s="35"/>
      <c r="T15" s="35"/>
      <c r="U15" s="35"/>
      <c r="V15" s="35"/>
      <c r="W15" s="138">
        <f t="shared" si="4"/>
        <v>0</v>
      </c>
      <c r="X15" s="161"/>
      <c r="Y15" s="161"/>
      <c r="Z15" s="35"/>
      <c r="AA15" s="35"/>
      <c r="AB15" s="138">
        <f t="shared" si="5"/>
        <v>0</v>
      </c>
      <c r="AC15" s="35"/>
      <c r="AD15" s="35"/>
      <c r="AE15" s="138">
        <f t="shared" si="6"/>
        <v>0</v>
      </c>
      <c r="AF15" s="35"/>
      <c r="AG15" s="35"/>
      <c r="AH15" s="138">
        <f t="shared" si="7"/>
        <v>0</v>
      </c>
    </row>
    <row r="16" spans="1:36" s="41" customFormat="1">
      <c r="A16" s="35"/>
      <c r="B16" s="138">
        <f>Proforma1!$D$6</f>
        <v>0</v>
      </c>
      <c r="C16" s="35"/>
      <c r="D16" s="35"/>
      <c r="E16" s="35"/>
      <c r="F16" s="35"/>
      <c r="G16" s="35"/>
      <c r="H16" s="35"/>
      <c r="I16" s="35"/>
      <c r="J16" s="35"/>
      <c r="K16" s="35"/>
      <c r="L16" s="43"/>
      <c r="M16" s="43"/>
      <c r="N16" s="43"/>
      <c r="O16" s="35"/>
      <c r="P16" s="35"/>
      <c r="Q16" s="43"/>
      <c r="R16" s="35"/>
      <c r="S16" s="35"/>
      <c r="T16" s="35"/>
      <c r="U16" s="35"/>
      <c r="V16" s="35"/>
      <c r="W16" s="138">
        <f t="shared" si="4"/>
        <v>0</v>
      </c>
      <c r="X16" s="161"/>
      <c r="Y16" s="161"/>
      <c r="Z16" s="35"/>
      <c r="AA16" s="35"/>
      <c r="AB16" s="138">
        <f t="shared" si="5"/>
        <v>0</v>
      </c>
      <c r="AC16" s="35"/>
      <c r="AD16" s="35"/>
      <c r="AE16" s="138">
        <f t="shared" si="6"/>
        <v>0</v>
      </c>
      <c r="AF16" s="35"/>
      <c r="AG16" s="35"/>
      <c r="AH16" s="138">
        <f t="shared" si="7"/>
        <v>0</v>
      </c>
    </row>
    <row r="17" spans="1:34" s="41" customFormat="1">
      <c r="A17" s="35"/>
      <c r="B17" s="138">
        <f>Proforma1!$D$6</f>
        <v>0</v>
      </c>
      <c r="C17" s="35"/>
      <c r="D17" s="35"/>
      <c r="E17" s="35"/>
      <c r="F17" s="35"/>
      <c r="G17" s="35"/>
      <c r="H17" s="35"/>
      <c r="I17" s="35"/>
      <c r="J17" s="35"/>
      <c r="K17" s="35"/>
      <c r="L17" s="43"/>
      <c r="M17" s="43"/>
      <c r="N17" s="43"/>
      <c r="O17" s="35"/>
      <c r="P17" s="35"/>
      <c r="Q17" s="43"/>
      <c r="R17" s="35"/>
      <c r="S17" s="35"/>
      <c r="T17" s="35"/>
      <c r="U17" s="35"/>
      <c r="V17" s="35"/>
      <c r="W17" s="138">
        <f t="shared" si="4"/>
        <v>0</v>
      </c>
      <c r="X17" s="161"/>
      <c r="Y17" s="161"/>
      <c r="Z17" s="35"/>
      <c r="AA17" s="35"/>
      <c r="AB17" s="138">
        <f t="shared" si="5"/>
        <v>0</v>
      </c>
      <c r="AC17" s="35"/>
      <c r="AD17" s="35"/>
      <c r="AE17" s="138">
        <f t="shared" si="6"/>
        <v>0</v>
      </c>
      <c r="AF17" s="35"/>
      <c r="AG17" s="35"/>
      <c r="AH17" s="138">
        <f t="shared" si="7"/>
        <v>0</v>
      </c>
    </row>
    <row r="18" spans="1:34" s="41" customFormat="1">
      <c r="A18" s="35"/>
      <c r="B18" s="138">
        <f>Proforma1!$D$6</f>
        <v>0</v>
      </c>
      <c r="C18" s="35"/>
      <c r="D18" s="35"/>
      <c r="E18" s="35"/>
      <c r="F18" s="35"/>
      <c r="G18" s="35"/>
      <c r="H18" s="35"/>
      <c r="I18" s="35"/>
      <c r="J18" s="35"/>
      <c r="K18" s="35"/>
      <c r="L18" s="43"/>
      <c r="M18" s="43"/>
      <c r="N18" s="43"/>
      <c r="O18" s="35"/>
      <c r="P18" s="35"/>
      <c r="Q18" s="43"/>
      <c r="R18" s="35"/>
      <c r="S18" s="35"/>
      <c r="T18" s="35"/>
      <c r="U18" s="35"/>
      <c r="V18" s="35"/>
      <c r="W18" s="138">
        <f t="shared" si="4"/>
        <v>0</v>
      </c>
      <c r="X18" s="161"/>
      <c r="Y18" s="161"/>
      <c r="Z18" s="35"/>
      <c r="AA18" s="35"/>
      <c r="AB18" s="138">
        <f t="shared" si="5"/>
        <v>0</v>
      </c>
      <c r="AC18" s="35"/>
      <c r="AD18" s="35"/>
      <c r="AE18" s="138">
        <f t="shared" si="6"/>
        <v>0</v>
      </c>
      <c r="AF18" s="35"/>
      <c r="AG18" s="35"/>
      <c r="AH18" s="138">
        <f t="shared" si="7"/>
        <v>0</v>
      </c>
    </row>
    <row r="19" spans="1:34" s="41" customFormat="1">
      <c r="A19" s="35"/>
      <c r="B19" s="138">
        <f>Proforma1!$D$6</f>
        <v>0</v>
      </c>
      <c r="C19" s="35"/>
      <c r="D19" s="35"/>
      <c r="E19" s="35"/>
      <c r="F19" s="35"/>
      <c r="G19" s="35"/>
      <c r="H19" s="35"/>
      <c r="I19" s="35"/>
      <c r="J19" s="35"/>
      <c r="K19" s="35"/>
      <c r="L19" s="43"/>
      <c r="M19" s="43"/>
      <c r="N19" s="43"/>
      <c r="O19" s="35"/>
      <c r="P19" s="35"/>
      <c r="Q19" s="43"/>
      <c r="R19" s="35"/>
      <c r="S19" s="35"/>
      <c r="T19" s="35"/>
      <c r="U19" s="35"/>
      <c r="V19" s="35"/>
      <c r="W19" s="138">
        <f t="shared" si="4"/>
        <v>0</v>
      </c>
      <c r="X19" s="161"/>
      <c r="Y19" s="161"/>
      <c r="Z19" s="35"/>
      <c r="AA19" s="35"/>
      <c r="AB19" s="138">
        <f t="shared" si="5"/>
        <v>0</v>
      </c>
      <c r="AC19" s="35"/>
      <c r="AD19" s="35"/>
      <c r="AE19" s="138">
        <f t="shared" si="6"/>
        <v>0</v>
      </c>
      <c r="AF19" s="35"/>
      <c r="AG19" s="35"/>
      <c r="AH19" s="138">
        <f t="shared" si="7"/>
        <v>0</v>
      </c>
    </row>
    <row r="20" spans="1:34" s="41" customFormat="1">
      <c r="A20" s="35"/>
      <c r="B20" s="138">
        <f>Proforma1!$D$6</f>
        <v>0</v>
      </c>
      <c r="C20" s="35"/>
      <c r="D20" s="35"/>
      <c r="E20" s="35"/>
      <c r="F20" s="35"/>
      <c r="G20" s="35"/>
      <c r="H20" s="35"/>
      <c r="I20" s="35"/>
      <c r="J20" s="35"/>
      <c r="K20" s="35"/>
      <c r="L20" s="43"/>
      <c r="M20" s="43"/>
      <c r="N20" s="43"/>
      <c r="O20" s="35"/>
      <c r="P20" s="35"/>
      <c r="Q20" s="43"/>
      <c r="R20" s="35"/>
      <c r="S20" s="35"/>
      <c r="T20" s="35"/>
      <c r="U20" s="35"/>
      <c r="V20" s="35"/>
      <c r="W20" s="138">
        <f t="shared" si="4"/>
        <v>0</v>
      </c>
      <c r="X20" s="161"/>
      <c r="Y20" s="161"/>
      <c r="Z20" s="35"/>
      <c r="AA20" s="35"/>
      <c r="AB20" s="138">
        <f t="shared" si="5"/>
        <v>0</v>
      </c>
      <c r="AC20" s="35"/>
      <c r="AD20" s="35"/>
      <c r="AE20" s="138">
        <f t="shared" si="6"/>
        <v>0</v>
      </c>
      <c r="AF20" s="35"/>
      <c r="AG20" s="35"/>
      <c r="AH20" s="138">
        <f t="shared" si="7"/>
        <v>0</v>
      </c>
    </row>
    <row r="21" spans="1:34" s="41" customFormat="1" hidden="1">
      <c r="A21" s="28" t="s">
        <v>75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43"/>
      <c r="M21" s="43"/>
      <c r="N21" s="43"/>
      <c r="O21" s="35"/>
      <c r="P21" s="35"/>
      <c r="Q21" s="43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</row>
    <row r="22" spans="1:34" s="41" customFormat="1">
      <c r="A22" s="187" t="s">
        <v>15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9"/>
      <c r="R22" s="141">
        <f>SUM(R10:R21)</f>
        <v>0</v>
      </c>
      <c r="S22" s="141">
        <f t="shared" ref="S22" si="8">SUM(S10:S21)</f>
        <v>0</v>
      </c>
      <c r="T22" s="141">
        <f>SUM(T10:T21)</f>
        <v>0</v>
      </c>
      <c r="U22" s="141">
        <f>SUM(U10:U21)</f>
        <v>0</v>
      </c>
      <c r="V22" s="141">
        <f>SUM(V10:V21)</f>
        <v>0</v>
      </c>
      <c r="W22" s="141">
        <f>SUM(W10:W21)</f>
        <v>0</v>
      </c>
      <c r="X22" s="141"/>
      <c r="Y22" s="141"/>
      <c r="Z22" s="141">
        <f>SUM(Z10:Z21)</f>
        <v>0</v>
      </c>
      <c r="AA22" s="141">
        <f>SUM(AA10:AA21)</f>
        <v>0</v>
      </c>
      <c r="AB22" s="141">
        <f>SUM(AB10:AB21)</f>
        <v>0</v>
      </c>
      <c r="AC22" s="141">
        <f t="shared" ref="AC22" si="9">SUM(AC10:AC21)</f>
        <v>0</v>
      </c>
      <c r="AD22" s="141">
        <f>SUM(AD10:AD21)</f>
        <v>0</v>
      </c>
      <c r="AE22" s="141">
        <f>SUM(AE10:AE21)</f>
        <v>0</v>
      </c>
      <c r="AF22" s="141">
        <f>SUM(AF10:AF21)</f>
        <v>0</v>
      </c>
      <c r="AG22" s="141">
        <f>SUM(AG10:AG21)</f>
        <v>0</v>
      </c>
      <c r="AH22" s="141">
        <f>SUM(AH10:AH21)</f>
        <v>0</v>
      </c>
    </row>
    <row r="23" spans="1:34" ht="27.6" customHeight="1"/>
    <row r="24" spans="1:34" s="21" customFormat="1" ht="22.5">
      <c r="C24" s="21" t="s">
        <v>22</v>
      </c>
      <c r="J24" s="24" t="s">
        <v>23</v>
      </c>
      <c r="L24" s="24"/>
      <c r="N24" s="24"/>
      <c r="Q24" s="24"/>
      <c r="S24" s="21" t="s">
        <v>24</v>
      </c>
    </row>
    <row r="25" spans="1:34" s="21" customFormat="1" ht="22.5">
      <c r="L25" s="24"/>
      <c r="M25" s="24"/>
      <c r="N25" s="24"/>
      <c r="Q25" s="24"/>
    </row>
    <row r="26" spans="1:34" s="21" customFormat="1" ht="22.5">
      <c r="B26" s="29" t="s">
        <v>229</v>
      </c>
      <c r="C26" s="29"/>
      <c r="D26" s="29"/>
      <c r="E26" s="29"/>
      <c r="F26" s="29"/>
      <c r="G26" s="29"/>
      <c r="H26" s="29"/>
      <c r="I26" s="29"/>
      <c r="J26" s="29"/>
      <c r="K26" s="30"/>
      <c r="L26" s="33"/>
      <c r="M26" s="24"/>
      <c r="N26" s="24"/>
      <c r="Q26" s="24"/>
    </row>
    <row r="27" spans="1:34" s="21" customFormat="1" ht="22.5">
      <c r="B27" s="38"/>
      <c r="K27" s="24"/>
      <c r="M27" s="24"/>
      <c r="N27" s="24"/>
      <c r="Q27" s="24"/>
    </row>
    <row r="28" spans="1:34" s="21" customFormat="1" ht="22.5">
      <c r="K28" s="24"/>
      <c r="M28" s="24"/>
      <c r="N28" s="24"/>
      <c r="Q28" s="24"/>
    </row>
    <row r="29" spans="1:34" s="21" customFormat="1" ht="22.5">
      <c r="K29" s="24"/>
      <c r="M29" s="24"/>
      <c r="N29" s="24"/>
      <c r="Q29" s="24"/>
    </row>
    <row r="30" spans="1:34" s="21" customFormat="1" ht="22.5">
      <c r="A30" s="21" t="s">
        <v>71</v>
      </c>
      <c r="L30" s="24"/>
      <c r="M30" s="24"/>
      <c r="N30" s="24"/>
      <c r="Q30" s="24"/>
    </row>
    <row r="31" spans="1:34" s="21" customFormat="1" ht="22.5">
      <c r="A31" s="21" t="s">
        <v>64</v>
      </c>
      <c r="L31" s="24"/>
      <c r="M31" s="24"/>
      <c r="N31" s="24"/>
      <c r="Q31" s="24"/>
    </row>
    <row r="32" spans="1:34" s="21" customFormat="1" ht="22.5">
      <c r="A32" s="21" t="s">
        <v>76</v>
      </c>
      <c r="L32" s="24"/>
      <c r="M32" s="24"/>
      <c r="N32" s="24"/>
      <c r="Q32" s="24"/>
    </row>
    <row r="33" spans="1:17" s="21" customFormat="1" ht="22.5">
      <c r="A33" s="21" t="s">
        <v>73</v>
      </c>
      <c r="L33" s="24"/>
      <c r="M33" s="24"/>
      <c r="N33" s="24"/>
      <c r="Q33" s="24"/>
    </row>
    <row r="34" spans="1:17" s="21" customFormat="1" ht="22.5">
      <c r="A34" s="21" t="s">
        <v>77</v>
      </c>
      <c r="L34" s="24"/>
      <c r="M34" s="24"/>
      <c r="N34" s="24"/>
      <c r="Q34" s="24"/>
    </row>
  </sheetData>
  <sheetProtection password="DEF0" sheet="1" objects="1" scenarios="1" formatCells="0" formatColumns="0" formatRows="0"/>
  <mergeCells count="30">
    <mergeCell ref="AF7:AH7"/>
    <mergeCell ref="A4:AH4"/>
    <mergeCell ref="A22:Q22"/>
    <mergeCell ref="D5:G5"/>
    <mergeCell ref="B7:B8"/>
    <mergeCell ref="X7:Y7"/>
    <mergeCell ref="O7:O8"/>
    <mergeCell ref="P7:P8"/>
    <mergeCell ref="Q7:Q8"/>
    <mergeCell ref="H7:H8"/>
    <mergeCell ref="K7:K8"/>
    <mergeCell ref="I7:I8"/>
    <mergeCell ref="J7:J8"/>
    <mergeCell ref="AC7:AE7"/>
    <mergeCell ref="G7:G8"/>
    <mergeCell ref="A1:AB1"/>
    <mergeCell ref="A2:AB2"/>
    <mergeCell ref="AF3:AG3"/>
    <mergeCell ref="X3:Y3"/>
    <mergeCell ref="Z7:AB7"/>
    <mergeCell ref="R7:T7"/>
    <mergeCell ref="U7:W7"/>
    <mergeCell ref="A7:A8"/>
    <mergeCell ref="E7:E8"/>
    <mergeCell ref="L7:L8"/>
    <mergeCell ref="M7:M8"/>
    <mergeCell ref="N7:N8"/>
    <mergeCell ref="C7:C8"/>
    <mergeCell ref="F7:F8"/>
    <mergeCell ref="D7:D8"/>
  </mergeCells>
  <dataValidations count="1">
    <dataValidation type="date" allowBlank="1" showInputMessage="1" showErrorMessage="1" error="Do not use &quot;.&quot; to separate date, month and year.  Use &quot;-&quot; (06-Sep-1964)" promptTitle="Date" prompt="Date should be entered as dd-MMM-yyyy (i.e., 06-Sep-1964)" sqref="Q10:Q21 L10:N21">
      <formula1>7306</formula1>
      <formula2>TODAY()</formula2>
    </dataValidation>
  </dataValidations>
  <printOptions horizontalCentered="1"/>
  <pageMargins left="0.35433070866141703" right="0.23622047244094499" top="0.55118110236220497" bottom="0.74803149606299202" header="0.31496062992126" footer="0.31496062992126"/>
  <pageSetup paperSize="9" scale="3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Line="0" autoPict="0" macro="[0]!Ins_rows">
                <anchor moveWithCells="1" sizeWithCells="1">
                  <from>
                    <xdr:col>2</xdr:col>
                    <xdr:colOff>257175</xdr:colOff>
                    <xdr:row>25</xdr:row>
                    <xdr:rowOff>276225</xdr:rowOff>
                  </from>
                  <to>
                    <xdr:col>3</xdr:col>
                    <xdr:colOff>390525</xdr:colOff>
                    <xdr:row>27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theme="2"/>
    <pageSetUpPr fitToPage="1"/>
  </sheetPr>
  <dimension ref="A1:AJ34"/>
  <sheetViews>
    <sheetView topLeftCell="A4" zoomScaleSheetLayoutView="100" workbookViewId="0">
      <pane xSplit="3" ySplit="6" topLeftCell="D10" activePane="bottomRight" state="frozen"/>
      <selection activeCell="A4" sqref="A4"/>
      <selection pane="topRight" activeCell="D4" sqref="D4"/>
      <selection pane="bottomLeft" activeCell="A10" sqref="A10"/>
      <selection pane="bottomRight" activeCell="A10" sqref="A10"/>
    </sheetView>
  </sheetViews>
  <sheetFormatPr defaultRowHeight="15"/>
  <cols>
    <col min="1" max="2" width="6.7109375" customWidth="1"/>
    <col min="3" max="3" width="22.28515625" customWidth="1"/>
    <col min="4" max="4" width="14" customWidth="1"/>
    <col min="5" max="5" width="12.7109375" customWidth="1"/>
    <col min="6" max="6" width="14" customWidth="1"/>
    <col min="11" max="11" width="15" style="23" customWidth="1"/>
    <col min="12" max="12" width="13.140625" customWidth="1"/>
    <col min="13" max="14" width="14.85546875" style="23" customWidth="1"/>
    <col min="15" max="15" width="12.28515625" customWidth="1"/>
    <col min="16" max="16" width="14.7109375" customWidth="1"/>
    <col min="17" max="17" width="14.5703125" style="23" customWidth="1"/>
    <col min="21" max="21" width="14.7109375" customWidth="1"/>
    <col min="22" max="22" width="14.5703125" customWidth="1"/>
    <col min="23" max="23" width="11.28515625" customWidth="1"/>
    <col min="26" max="26" width="10.28515625" customWidth="1"/>
    <col min="27" max="27" width="10.5703125" customWidth="1"/>
    <col min="28" max="28" width="11.28515625" customWidth="1"/>
    <col min="29" max="29" width="10.28515625" customWidth="1"/>
    <col min="36" max="36" width="9.140625" hidden="1" customWidth="1"/>
  </cols>
  <sheetData>
    <row r="1" spans="1:36" ht="36">
      <c r="A1" s="3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J1">
        <f>MATCH(AJ2,A:A,0)</f>
        <v>21</v>
      </c>
    </row>
    <row r="2" spans="1:36" ht="23.25" customHeight="1">
      <c r="A2" s="7" t="s">
        <v>83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J2" t="s">
        <v>75</v>
      </c>
    </row>
    <row r="3" spans="1:36" ht="17.25">
      <c r="Z3" s="192"/>
      <c r="AA3" s="192"/>
      <c r="AE3" s="192" t="s">
        <v>58</v>
      </c>
      <c r="AF3" s="192"/>
      <c r="AJ3" t="str">
        <f>Proforma1!AJ3</f>
        <v>pgt2016</v>
      </c>
    </row>
    <row r="4" spans="1:36" ht="45" customHeight="1">
      <c r="A4" s="181" t="s">
        <v>126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J4">
        <f>MATCH(AJ5,B:B,0)+1</f>
        <v>27</v>
      </c>
    </row>
    <row r="5" spans="1:36" ht="21">
      <c r="A5" s="15"/>
      <c r="B5" s="15"/>
      <c r="C5" s="39" t="s">
        <v>20</v>
      </c>
      <c r="D5" s="174">
        <f>Proforma1!D5</f>
        <v>0</v>
      </c>
      <c r="E5" s="174"/>
      <c r="F5" s="174"/>
      <c r="G5" s="174"/>
      <c r="P5" s="19"/>
      <c r="Q5" s="27"/>
      <c r="AE5" s="162" t="s">
        <v>58</v>
      </c>
      <c r="AJ5" t="s">
        <v>229</v>
      </c>
    </row>
    <row r="6" spans="1:36" ht="21">
      <c r="A6" s="15"/>
      <c r="B6" s="15"/>
      <c r="C6" s="39" t="s">
        <v>21</v>
      </c>
      <c r="D6" s="142">
        <f>Proforma1!D6</f>
        <v>0</v>
      </c>
      <c r="E6" s="143"/>
      <c r="F6" s="144"/>
      <c r="G6" s="144"/>
      <c r="P6" s="17"/>
      <c r="Q6" s="27"/>
    </row>
    <row r="7" spans="1:36" s="41" customFormat="1" ht="59.1" customHeight="1">
      <c r="A7" s="193" t="s">
        <v>0</v>
      </c>
      <c r="B7" s="193" t="s">
        <v>81</v>
      </c>
      <c r="C7" s="193" t="s">
        <v>25</v>
      </c>
      <c r="D7" s="200" t="s">
        <v>42</v>
      </c>
      <c r="E7" s="193" t="s">
        <v>62</v>
      </c>
      <c r="F7" s="193" t="s">
        <v>63</v>
      </c>
      <c r="G7" s="193" t="s">
        <v>7</v>
      </c>
      <c r="H7" s="193" t="s">
        <v>1</v>
      </c>
      <c r="I7" s="193" t="s">
        <v>2</v>
      </c>
      <c r="J7" s="193" t="s">
        <v>3</v>
      </c>
      <c r="K7" s="198" t="s">
        <v>115</v>
      </c>
      <c r="L7" s="200" t="s">
        <v>34</v>
      </c>
      <c r="M7" s="196" t="s">
        <v>116</v>
      </c>
      <c r="N7" s="197"/>
      <c r="O7" s="193" t="s">
        <v>134</v>
      </c>
      <c r="P7" s="193" t="s">
        <v>135</v>
      </c>
      <c r="Q7" s="198" t="s">
        <v>136</v>
      </c>
      <c r="R7" s="193" t="s">
        <v>131</v>
      </c>
      <c r="S7" s="193"/>
      <c r="T7" s="193"/>
      <c r="U7" s="194" t="s">
        <v>80</v>
      </c>
      <c r="V7" s="195"/>
      <c r="W7" s="193" t="s">
        <v>27</v>
      </c>
      <c r="X7" s="193"/>
      <c r="Y7" s="193"/>
      <c r="Z7" s="194" t="s">
        <v>31</v>
      </c>
      <c r="AA7" s="195"/>
      <c r="AB7" s="193" t="s">
        <v>91</v>
      </c>
      <c r="AC7" s="193"/>
      <c r="AD7" s="193"/>
      <c r="AE7" s="6" t="s">
        <v>125</v>
      </c>
      <c r="AF7" s="6"/>
      <c r="AG7" s="6"/>
    </row>
    <row r="8" spans="1:36" s="41" customFormat="1" ht="81.75" customHeight="1">
      <c r="A8" s="193"/>
      <c r="B8" s="193"/>
      <c r="C8" s="193"/>
      <c r="D8" s="201"/>
      <c r="E8" s="193"/>
      <c r="F8" s="193"/>
      <c r="G8" s="193"/>
      <c r="H8" s="193"/>
      <c r="I8" s="193"/>
      <c r="J8" s="193"/>
      <c r="K8" s="199"/>
      <c r="L8" s="201"/>
      <c r="M8" s="52" t="s">
        <v>26</v>
      </c>
      <c r="N8" s="52" t="s">
        <v>28</v>
      </c>
      <c r="O8" s="193"/>
      <c r="P8" s="193"/>
      <c r="Q8" s="199"/>
      <c r="R8" s="53" t="s">
        <v>10</v>
      </c>
      <c r="S8" s="54" t="s">
        <v>11</v>
      </c>
      <c r="T8" s="54" t="s">
        <v>12</v>
      </c>
      <c r="U8" s="53" t="s">
        <v>29</v>
      </c>
      <c r="V8" s="53" t="s">
        <v>30</v>
      </c>
      <c r="W8" s="53" t="s">
        <v>14</v>
      </c>
      <c r="X8" s="54" t="s">
        <v>12</v>
      </c>
      <c r="Y8" s="54" t="s">
        <v>15</v>
      </c>
      <c r="Z8" s="53" t="s">
        <v>32</v>
      </c>
      <c r="AA8" s="53" t="s">
        <v>33</v>
      </c>
      <c r="AB8" s="53" t="s">
        <v>68</v>
      </c>
      <c r="AC8" s="53" t="s">
        <v>67</v>
      </c>
      <c r="AD8" s="54" t="s">
        <v>15</v>
      </c>
      <c r="AE8" s="72" t="s">
        <v>68</v>
      </c>
      <c r="AF8" s="72" t="s">
        <v>67</v>
      </c>
      <c r="AG8" s="73" t="s">
        <v>15</v>
      </c>
    </row>
    <row r="9" spans="1:36" s="41" customFormat="1">
      <c r="A9" s="47">
        <v>1</v>
      </c>
      <c r="B9" s="47" t="s">
        <v>82</v>
      </c>
      <c r="C9" s="47">
        <v>2</v>
      </c>
      <c r="D9" s="47">
        <v>3</v>
      </c>
      <c r="E9" s="47">
        <v>4</v>
      </c>
      <c r="F9" s="47">
        <v>5</v>
      </c>
      <c r="G9" s="47">
        <v>6</v>
      </c>
      <c r="H9" s="47">
        <v>7</v>
      </c>
      <c r="I9" s="47">
        <v>8</v>
      </c>
      <c r="J9" s="47">
        <v>9</v>
      </c>
      <c r="K9" s="47">
        <v>10</v>
      </c>
      <c r="L9" s="47">
        <v>11</v>
      </c>
      <c r="M9" s="47">
        <v>12</v>
      </c>
      <c r="N9" s="47">
        <v>13</v>
      </c>
      <c r="O9" s="47">
        <v>14</v>
      </c>
      <c r="P9" s="47">
        <v>15</v>
      </c>
      <c r="Q9" s="47">
        <v>16</v>
      </c>
      <c r="R9" s="49" t="s">
        <v>16</v>
      </c>
      <c r="S9" s="49" t="s">
        <v>17</v>
      </c>
      <c r="T9" s="49" t="s">
        <v>18</v>
      </c>
      <c r="U9" s="55" t="s">
        <v>19</v>
      </c>
      <c r="V9" s="55" t="s">
        <v>37</v>
      </c>
      <c r="W9" s="49" t="s">
        <v>35</v>
      </c>
      <c r="X9" s="49" t="s">
        <v>36</v>
      </c>
      <c r="Y9" s="49" t="s">
        <v>138</v>
      </c>
      <c r="Z9" s="47" t="s">
        <v>129</v>
      </c>
      <c r="AA9" s="47" t="s">
        <v>128</v>
      </c>
      <c r="AB9" s="47" t="s">
        <v>69</v>
      </c>
      <c r="AC9" s="47" t="s">
        <v>94</v>
      </c>
      <c r="AD9" s="47" t="s">
        <v>95</v>
      </c>
      <c r="AE9" s="47" t="s">
        <v>70</v>
      </c>
      <c r="AF9" s="47" t="s">
        <v>96</v>
      </c>
      <c r="AG9" s="47" t="s">
        <v>97</v>
      </c>
    </row>
    <row r="10" spans="1:36" s="41" customFormat="1">
      <c r="A10" s="35"/>
      <c r="B10" s="138">
        <f>Proforma1!$D$6</f>
        <v>0</v>
      </c>
      <c r="C10" s="35"/>
      <c r="D10" s="35"/>
      <c r="E10" s="35"/>
      <c r="F10" s="35"/>
      <c r="G10" s="35"/>
      <c r="H10" s="35"/>
      <c r="I10" s="35"/>
      <c r="J10" s="35"/>
      <c r="K10" s="43"/>
      <c r="L10" s="35"/>
      <c r="M10" s="43"/>
      <c r="N10" s="43"/>
      <c r="O10" s="35"/>
      <c r="P10" s="35"/>
      <c r="Q10" s="43"/>
      <c r="R10" s="35"/>
      <c r="S10" s="35"/>
      <c r="T10" s="35"/>
      <c r="U10" s="43"/>
      <c r="V10" s="43"/>
      <c r="W10" s="35"/>
      <c r="X10" s="35"/>
      <c r="Y10" s="56">
        <f>W10+X10</f>
        <v>0</v>
      </c>
      <c r="Z10" s="161"/>
      <c r="AA10" s="161"/>
      <c r="AB10" s="35"/>
      <c r="AC10" s="35"/>
      <c r="AD10" s="56">
        <f>AB10+AC10</f>
        <v>0</v>
      </c>
      <c r="AE10" s="35"/>
      <c r="AF10" s="35"/>
      <c r="AG10" s="35">
        <f>AE10+AF10</f>
        <v>0</v>
      </c>
    </row>
    <row r="11" spans="1:36" s="41" customFormat="1">
      <c r="A11" s="35"/>
      <c r="B11" s="138">
        <f>Proforma1!$D$6</f>
        <v>0</v>
      </c>
      <c r="C11" s="35"/>
      <c r="D11" s="35"/>
      <c r="E11" s="35"/>
      <c r="F11" s="35"/>
      <c r="G11" s="35"/>
      <c r="H11" s="35"/>
      <c r="I11" s="35"/>
      <c r="J11" s="35"/>
      <c r="K11" s="43"/>
      <c r="L11" s="35"/>
      <c r="M11" s="43"/>
      <c r="N11" s="43"/>
      <c r="O11" s="35"/>
      <c r="P11" s="35"/>
      <c r="Q11" s="43"/>
      <c r="R11" s="35"/>
      <c r="S11" s="35"/>
      <c r="T11" s="35"/>
      <c r="U11" s="43"/>
      <c r="V11" s="43"/>
      <c r="W11" s="35"/>
      <c r="X11" s="35"/>
      <c r="Y11" s="56">
        <f t="shared" ref="Y11" si="0">W11+X11</f>
        <v>0</v>
      </c>
      <c r="Z11" s="161"/>
      <c r="AA11" s="161"/>
      <c r="AB11" s="35"/>
      <c r="AC11" s="35"/>
      <c r="AD11" s="56">
        <f t="shared" ref="AD11" si="1">AB11+AC11</f>
        <v>0</v>
      </c>
      <c r="AE11" s="35"/>
      <c r="AF11" s="35"/>
      <c r="AG11" s="35">
        <f t="shared" ref="AG11" si="2">AE11+AF11</f>
        <v>0</v>
      </c>
    </row>
    <row r="12" spans="1:36" s="41" customFormat="1">
      <c r="A12" s="35"/>
      <c r="B12" s="138">
        <f>Proforma1!$D$6</f>
        <v>0</v>
      </c>
      <c r="C12" s="35"/>
      <c r="D12" s="35"/>
      <c r="E12" s="35"/>
      <c r="F12" s="35"/>
      <c r="G12" s="35"/>
      <c r="H12" s="35"/>
      <c r="I12" s="35"/>
      <c r="J12" s="35"/>
      <c r="K12" s="43"/>
      <c r="L12" s="35"/>
      <c r="M12" s="43"/>
      <c r="N12" s="43"/>
      <c r="O12" s="35"/>
      <c r="P12" s="35"/>
      <c r="Q12" s="43"/>
      <c r="R12" s="35"/>
      <c r="S12" s="35"/>
      <c r="T12" s="35"/>
      <c r="U12" s="43" t="str">
        <f>IF(M12="","",M12+1)</f>
        <v/>
      </c>
      <c r="V12" s="43"/>
      <c r="W12" s="35"/>
      <c r="X12" s="35"/>
      <c r="Y12" s="56">
        <f t="shared" ref="Y12:Y20" si="3">W12+X12</f>
        <v>0</v>
      </c>
      <c r="Z12" s="161"/>
      <c r="AA12" s="161"/>
      <c r="AB12" s="35"/>
      <c r="AC12" s="35"/>
      <c r="AD12" s="56">
        <f t="shared" ref="AD12:AD20" si="4">AB12+AC12</f>
        <v>0</v>
      </c>
      <c r="AE12" s="35"/>
      <c r="AF12" s="35"/>
      <c r="AG12" s="35">
        <f t="shared" ref="AG12:AG20" si="5">AE12+AF12</f>
        <v>0</v>
      </c>
    </row>
    <row r="13" spans="1:36" s="41" customFormat="1">
      <c r="A13" s="35"/>
      <c r="B13" s="138">
        <f>Proforma1!$D$6</f>
        <v>0</v>
      </c>
      <c r="C13" s="35"/>
      <c r="D13" s="35"/>
      <c r="E13" s="35"/>
      <c r="F13" s="35"/>
      <c r="G13" s="35"/>
      <c r="H13" s="35"/>
      <c r="I13" s="35"/>
      <c r="J13" s="35"/>
      <c r="K13" s="43"/>
      <c r="L13" s="35"/>
      <c r="M13" s="43"/>
      <c r="N13" s="43"/>
      <c r="O13" s="35"/>
      <c r="P13" s="35"/>
      <c r="Q13" s="43"/>
      <c r="R13" s="35"/>
      <c r="S13" s="35"/>
      <c r="T13" s="35"/>
      <c r="U13" s="43" t="str">
        <f>IF(M13="","",M13+1)</f>
        <v/>
      </c>
      <c r="V13" s="43"/>
      <c r="W13" s="35"/>
      <c r="X13" s="35"/>
      <c r="Y13" s="56">
        <f t="shared" si="3"/>
        <v>0</v>
      </c>
      <c r="Z13" s="161"/>
      <c r="AA13" s="161"/>
      <c r="AB13" s="35"/>
      <c r="AC13" s="35"/>
      <c r="AD13" s="56">
        <f t="shared" si="4"/>
        <v>0</v>
      </c>
      <c r="AE13" s="35"/>
      <c r="AF13" s="35"/>
      <c r="AG13" s="35">
        <f t="shared" si="5"/>
        <v>0</v>
      </c>
    </row>
    <row r="14" spans="1:36" s="41" customFormat="1">
      <c r="A14" s="35"/>
      <c r="B14" s="138">
        <f>Proforma1!$D$6</f>
        <v>0</v>
      </c>
      <c r="C14" s="35"/>
      <c r="D14" s="35"/>
      <c r="E14" s="35"/>
      <c r="F14" s="35"/>
      <c r="G14" s="35"/>
      <c r="H14" s="35"/>
      <c r="I14" s="35"/>
      <c r="J14" s="35"/>
      <c r="K14" s="43"/>
      <c r="L14" s="35"/>
      <c r="M14" s="43"/>
      <c r="N14" s="43"/>
      <c r="O14" s="35"/>
      <c r="P14" s="35"/>
      <c r="Q14" s="43"/>
      <c r="R14" s="35"/>
      <c r="S14" s="35"/>
      <c r="T14" s="35"/>
      <c r="U14" s="43" t="str">
        <f>IF(M14="","",M14+1)</f>
        <v/>
      </c>
      <c r="V14" s="43"/>
      <c r="W14" s="35"/>
      <c r="X14" s="35"/>
      <c r="Y14" s="56">
        <f t="shared" si="3"/>
        <v>0</v>
      </c>
      <c r="Z14" s="161"/>
      <c r="AA14" s="161"/>
      <c r="AB14" s="35"/>
      <c r="AC14" s="35"/>
      <c r="AD14" s="56">
        <f t="shared" si="4"/>
        <v>0</v>
      </c>
      <c r="AE14" s="35"/>
      <c r="AF14" s="35"/>
      <c r="AG14" s="35">
        <f t="shared" si="5"/>
        <v>0</v>
      </c>
    </row>
    <row r="15" spans="1:36" s="41" customFormat="1">
      <c r="A15" s="35"/>
      <c r="B15" s="138">
        <f>Proforma1!$D$6</f>
        <v>0</v>
      </c>
      <c r="C15" s="35"/>
      <c r="D15" s="35"/>
      <c r="E15" s="35"/>
      <c r="F15" s="35"/>
      <c r="G15" s="35"/>
      <c r="H15" s="35"/>
      <c r="I15" s="35"/>
      <c r="J15" s="35"/>
      <c r="K15" s="43"/>
      <c r="L15" s="35"/>
      <c r="M15" s="43"/>
      <c r="N15" s="43"/>
      <c r="O15" s="35"/>
      <c r="P15" s="35"/>
      <c r="Q15" s="43"/>
      <c r="R15" s="35"/>
      <c r="S15" s="35"/>
      <c r="T15" s="35"/>
      <c r="U15" s="43"/>
      <c r="V15" s="43"/>
      <c r="W15" s="35"/>
      <c r="X15" s="35"/>
      <c r="Y15" s="56">
        <f t="shared" si="3"/>
        <v>0</v>
      </c>
      <c r="Z15" s="161"/>
      <c r="AA15" s="161"/>
      <c r="AB15" s="35"/>
      <c r="AC15" s="35"/>
      <c r="AD15" s="56">
        <f t="shared" si="4"/>
        <v>0</v>
      </c>
      <c r="AE15" s="35"/>
      <c r="AF15" s="35"/>
      <c r="AG15" s="35">
        <f t="shared" si="5"/>
        <v>0</v>
      </c>
    </row>
    <row r="16" spans="1:36" s="41" customFormat="1">
      <c r="A16" s="35"/>
      <c r="B16" s="138">
        <f>Proforma1!$D$6</f>
        <v>0</v>
      </c>
      <c r="C16" s="35"/>
      <c r="D16" s="35"/>
      <c r="E16" s="35"/>
      <c r="F16" s="35"/>
      <c r="G16" s="35"/>
      <c r="H16" s="35"/>
      <c r="I16" s="35"/>
      <c r="J16" s="35"/>
      <c r="K16" s="43"/>
      <c r="L16" s="35"/>
      <c r="M16" s="43"/>
      <c r="N16" s="43"/>
      <c r="O16" s="35"/>
      <c r="P16" s="35"/>
      <c r="Q16" s="43"/>
      <c r="R16" s="35"/>
      <c r="S16" s="35"/>
      <c r="T16" s="35"/>
      <c r="U16" s="43"/>
      <c r="V16" s="43"/>
      <c r="W16" s="35"/>
      <c r="X16" s="35"/>
      <c r="Y16" s="56">
        <f t="shared" si="3"/>
        <v>0</v>
      </c>
      <c r="Z16" s="161"/>
      <c r="AA16" s="161"/>
      <c r="AB16" s="35"/>
      <c r="AC16" s="35"/>
      <c r="AD16" s="56">
        <f t="shared" si="4"/>
        <v>0</v>
      </c>
      <c r="AE16" s="35"/>
      <c r="AF16" s="35"/>
      <c r="AG16" s="35">
        <f t="shared" si="5"/>
        <v>0</v>
      </c>
    </row>
    <row r="17" spans="1:33" s="41" customFormat="1">
      <c r="A17" s="35"/>
      <c r="B17" s="138">
        <f>Proforma1!$D$6</f>
        <v>0</v>
      </c>
      <c r="C17" s="35"/>
      <c r="D17" s="35"/>
      <c r="E17" s="35"/>
      <c r="F17" s="35"/>
      <c r="G17" s="35"/>
      <c r="H17" s="35"/>
      <c r="I17" s="35"/>
      <c r="J17" s="35"/>
      <c r="K17" s="43"/>
      <c r="L17" s="35"/>
      <c r="M17" s="43"/>
      <c r="N17" s="43"/>
      <c r="O17" s="35"/>
      <c r="P17" s="35"/>
      <c r="Q17" s="43"/>
      <c r="R17" s="35"/>
      <c r="S17" s="35"/>
      <c r="T17" s="35"/>
      <c r="U17" s="43"/>
      <c r="V17" s="43"/>
      <c r="W17" s="35"/>
      <c r="X17" s="35"/>
      <c r="Y17" s="56">
        <f t="shared" si="3"/>
        <v>0</v>
      </c>
      <c r="Z17" s="161"/>
      <c r="AA17" s="161"/>
      <c r="AB17" s="35"/>
      <c r="AC17" s="35"/>
      <c r="AD17" s="56">
        <f t="shared" si="4"/>
        <v>0</v>
      </c>
      <c r="AE17" s="35"/>
      <c r="AF17" s="35"/>
      <c r="AG17" s="35">
        <f t="shared" si="5"/>
        <v>0</v>
      </c>
    </row>
    <row r="18" spans="1:33" s="41" customFormat="1">
      <c r="A18" s="35"/>
      <c r="B18" s="138">
        <f>Proforma1!$D$6</f>
        <v>0</v>
      </c>
      <c r="C18" s="35"/>
      <c r="D18" s="35"/>
      <c r="E18" s="35"/>
      <c r="F18" s="35"/>
      <c r="G18" s="35"/>
      <c r="H18" s="35"/>
      <c r="I18" s="35"/>
      <c r="J18" s="35"/>
      <c r="K18" s="43"/>
      <c r="L18" s="35"/>
      <c r="M18" s="43"/>
      <c r="N18" s="43"/>
      <c r="O18" s="35"/>
      <c r="P18" s="35"/>
      <c r="Q18" s="43"/>
      <c r="R18" s="35"/>
      <c r="S18" s="35"/>
      <c r="T18" s="35"/>
      <c r="U18" s="43"/>
      <c r="V18" s="43"/>
      <c r="W18" s="35"/>
      <c r="X18" s="35"/>
      <c r="Y18" s="56">
        <f t="shared" si="3"/>
        <v>0</v>
      </c>
      <c r="Z18" s="161"/>
      <c r="AA18" s="161"/>
      <c r="AB18" s="35"/>
      <c r="AC18" s="35"/>
      <c r="AD18" s="56">
        <f t="shared" si="4"/>
        <v>0</v>
      </c>
      <c r="AE18" s="35"/>
      <c r="AF18" s="35"/>
      <c r="AG18" s="35">
        <f t="shared" si="5"/>
        <v>0</v>
      </c>
    </row>
    <row r="19" spans="1:33" s="41" customFormat="1">
      <c r="A19" s="35"/>
      <c r="B19" s="138">
        <f>Proforma1!$D$6</f>
        <v>0</v>
      </c>
      <c r="C19" s="35"/>
      <c r="D19" s="35"/>
      <c r="E19" s="35"/>
      <c r="F19" s="35"/>
      <c r="G19" s="35"/>
      <c r="H19" s="35"/>
      <c r="I19" s="35"/>
      <c r="J19" s="35"/>
      <c r="K19" s="43"/>
      <c r="L19" s="35"/>
      <c r="M19" s="43"/>
      <c r="N19" s="43"/>
      <c r="O19" s="35"/>
      <c r="P19" s="35"/>
      <c r="Q19" s="43"/>
      <c r="R19" s="35"/>
      <c r="S19" s="35"/>
      <c r="T19" s="35"/>
      <c r="U19" s="43"/>
      <c r="V19" s="43"/>
      <c r="W19" s="35"/>
      <c r="X19" s="35"/>
      <c r="Y19" s="56">
        <f t="shared" si="3"/>
        <v>0</v>
      </c>
      <c r="Z19" s="161"/>
      <c r="AA19" s="161"/>
      <c r="AB19" s="35"/>
      <c r="AC19" s="35"/>
      <c r="AD19" s="56">
        <f t="shared" si="4"/>
        <v>0</v>
      </c>
      <c r="AE19" s="35"/>
      <c r="AF19" s="35"/>
      <c r="AG19" s="35">
        <f t="shared" si="5"/>
        <v>0</v>
      </c>
    </row>
    <row r="20" spans="1:33" s="41" customFormat="1">
      <c r="A20" s="35"/>
      <c r="B20" s="138">
        <f>Proforma1!$D$6</f>
        <v>0</v>
      </c>
      <c r="C20" s="35"/>
      <c r="D20" s="35"/>
      <c r="E20" s="35"/>
      <c r="F20" s="35"/>
      <c r="G20" s="35"/>
      <c r="H20" s="35"/>
      <c r="I20" s="35"/>
      <c r="J20" s="35"/>
      <c r="K20" s="43"/>
      <c r="L20" s="35"/>
      <c r="M20" s="43"/>
      <c r="N20" s="43"/>
      <c r="O20" s="35"/>
      <c r="P20" s="35"/>
      <c r="Q20" s="43"/>
      <c r="R20" s="35"/>
      <c r="S20" s="35"/>
      <c r="T20" s="35"/>
      <c r="U20" s="43"/>
      <c r="V20" s="43"/>
      <c r="W20" s="35"/>
      <c r="X20" s="35"/>
      <c r="Y20" s="56">
        <f t="shared" si="3"/>
        <v>0</v>
      </c>
      <c r="Z20" s="161"/>
      <c r="AA20" s="161"/>
      <c r="AB20" s="35"/>
      <c r="AC20" s="35"/>
      <c r="AD20" s="56">
        <f t="shared" si="4"/>
        <v>0</v>
      </c>
      <c r="AE20" s="35"/>
      <c r="AF20" s="35"/>
      <c r="AG20" s="35">
        <f t="shared" si="5"/>
        <v>0</v>
      </c>
    </row>
    <row r="21" spans="1:33" s="41" customFormat="1" hidden="1">
      <c r="A21" s="28" t="s">
        <v>75</v>
      </c>
      <c r="B21" s="35"/>
      <c r="C21" s="35"/>
      <c r="D21" s="35"/>
      <c r="E21" s="35"/>
      <c r="F21" s="35"/>
      <c r="G21" s="35"/>
      <c r="H21" s="35"/>
      <c r="I21" s="35"/>
      <c r="J21" s="35"/>
      <c r="K21" s="43"/>
      <c r="L21" s="35"/>
      <c r="M21" s="43"/>
      <c r="N21" s="43"/>
      <c r="O21" s="35"/>
      <c r="P21" s="35"/>
      <c r="Q21" s="43"/>
      <c r="R21" s="35"/>
      <c r="S21" s="35"/>
      <c r="T21" s="35"/>
      <c r="U21" s="43"/>
      <c r="V21" s="43"/>
      <c r="W21" s="35"/>
      <c r="X21" s="35"/>
      <c r="Y21" s="56"/>
      <c r="Z21" s="35"/>
      <c r="AA21" s="35"/>
      <c r="AB21" s="35"/>
      <c r="AC21" s="35"/>
      <c r="AD21" s="56"/>
      <c r="AE21" s="35"/>
      <c r="AF21" s="35"/>
      <c r="AG21" s="35"/>
    </row>
    <row r="22" spans="1:33" s="58" customFormat="1">
      <c r="A22" s="187" t="s">
        <v>103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81"/>
      <c r="O22" s="81"/>
      <c r="P22" s="81"/>
      <c r="Q22" s="81"/>
      <c r="R22" s="57">
        <f>SUM(R10:R21)</f>
        <v>0</v>
      </c>
      <c r="S22" s="57">
        <f t="shared" ref="S22" si="6">SUM(S10:S21)</f>
        <v>0</v>
      </c>
      <c r="T22" s="57">
        <f t="shared" ref="T22:Y22" si="7">SUM(T10:T21)</f>
        <v>0</v>
      </c>
      <c r="U22" s="57">
        <f t="shared" si="7"/>
        <v>0</v>
      </c>
      <c r="V22" s="57">
        <f t="shared" si="7"/>
        <v>0</v>
      </c>
      <c r="W22" s="57">
        <f t="shared" si="7"/>
        <v>0</v>
      </c>
      <c r="X22" s="57">
        <f t="shared" si="7"/>
        <v>0</v>
      </c>
      <c r="Y22" s="57">
        <f t="shared" si="7"/>
        <v>0</v>
      </c>
      <c r="Z22" s="57"/>
      <c r="AA22" s="57"/>
      <c r="AB22" s="57">
        <f t="shared" ref="AB22:AG22" si="8">SUM(AB10:AB21)</f>
        <v>0</v>
      </c>
      <c r="AC22" s="57">
        <f t="shared" si="8"/>
        <v>0</v>
      </c>
      <c r="AD22" s="57">
        <f t="shared" si="8"/>
        <v>0</v>
      </c>
      <c r="AE22" s="57">
        <f t="shared" si="8"/>
        <v>0</v>
      </c>
      <c r="AF22" s="57">
        <f t="shared" si="8"/>
        <v>0</v>
      </c>
      <c r="AG22" s="57">
        <f t="shared" si="8"/>
        <v>0</v>
      </c>
    </row>
    <row r="23" spans="1:33" ht="28.5" customHeight="1"/>
    <row r="24" spans="1:33" s="21" customFormat="1" ht="22.5">
      <c r="D24" s="21" t="s">
        <v>22</v>
      </c>
      <c r="K24" s="24" t="s">
        <v>174</v>
      </c>
      <c r="M24" s="24"/>
      <c r="N24" s="24"/>
      <c r="Q24" s="97" t="s">
        <v>24</v>
      </c>
      <c r="S24" s="21" t="s">
        <v>24</v>
      </c>
    </row>
    <row r="25" spans="1:33" s="21" customFormat="1" ht="22.5">
      <c r="K25" s="24"/>
      <c r="M25" s="24"/>
      <c r="N25" s="24"/>
      <c r="Q25" s="24"/>
    </row>
    <row r="26" spans="1:33" s="21" customFormat="1" ht="22.5">
      <c r="B26" s="29" t="s">
        <v>229</v>
      </c>
      <c r="C26" s="29"/>
      <c r="D26" s="29"/>
      <c r="E26" s="29"/>
      <c r="F26" s="29"/>
      <c r="G26" s="29"/>
      <c r="H26" s="29"/>
      <c r="I26" s="29"/>
      <c r="J26" s="29"/>
      <c r="K26" s="30"/>
      <c r="L26" s="29"/>
      <c r="M26" s="24"/>
      <c r="N26" s="24"/>
      <c r="Q26" s="24"/>
    </row>
    <row r="27" spans="1:33" s="21" customFormat="1" ht="22.5">
      <c r="B27" s="38"/>
      <c r="K27" s="24"/>
      <c r="M27" s="24"/>
      <c r="N27" s="24"/>
      <c r="Q27" s="24"/>
    </row>
    <row r="28" spans="1:33" s="21" customFormat="1" ht="22.5">
      <c r="K28" s="24"/>
      <c r="M28" s="24"/>
      <c r="N28" s="24"/>
      <c r="Q28" s="24"/>
    </row>
    <row r="29" spans="1:33" s="21" customFormat="1" ht="22.5">
      <c r="K29" s="24"/>
      <c r="M29" s="24"/>
      <c r="N29" s="24"/>
      <c r="Q29" s="24"/>
    </row>
    <row r="30" spans="1:33" s="21" customFormat="1" ht="22.5">
      <c r="A30" s="21" t="s">
        <v>71</v>
      </c>
      <c r="K30" s="24"/>
      <c r="M30" s="24"/>
      <c r="N30" s="24"/>
      <c r="Q30" s="24"/>
    </row>
    <row r="31" spans="1:33" s="21" customFormat="1" ht="22.5">
      <c r="A31" s="21" t="s">
        <v>65</v>
      </c>
      <c r="K31" s="24"/>
      <c r="M31" s="24"/>
      <c r="N31" s="24"/>
      <c r="Q31" s="24"/>
    </row>
    <row r="32" spans="1:33" s="21" customFormat="1" ht="22.5">
      <c r="A32" s="21" t="s">
        <v>76</v>
      </c>
      <c r="K32" s="24"/>
      <c r="M32" s="24"/>
      <c r="N32" s="24"/>
      <c r="Q32" s="24"/>
    </row>
    <row r="33" spans="1:17" s="21" customFormat="1" ht="22.5">
      <c r="A33" s="21" t="s">
        <v>77</v>
      </c>
      <c r="K33" s="24"/>
      <c r="M33" s="24"/>
      <c r="N33" s="24"/>
      <c r="Q33" s="24"/>
    </row>
    <row r="34" spans="1:17" s="21" customFormat="1" ht="22.5">
      <c r="K34" s="24"/>
      <c r="M34" s="24"/>
      <c r="N34" s="24"/>
      <c r="Q34" s="24"/>
    </row>
  </sheetData>
  <sheetProtection password="DEF0" sheet="1" objects="1" scenarios="1" formatCells="0" formatColumns="0" formatRows="0"/>
  <mergeCells count="29">
    <mergeCell ref="AE3:AF3"/>
    <mergeCell ref="L7:L8"/>
    <mergeCell ref="AE7:AG7"/>
    <mergeCell ref="A4:AG4"/>
    <mergeCell ref="A22:M22"/>
    <mergeCell ref="D5:G5"/>
    <mergeCell ref="B7:B8"/>
    <mergeCell ref="H7:H8"/>
    <mergeCell ref="I7:I8"/>
    <mergeCell ref="J7:J8"/>
    <mergeCell ref="M7:N7"/>
    <mergeCell ref="O7:O8"/>
    <mergeCell ref="P7:P8"/>
    <mergeCell ref="Q7:Q8"/>
    <mergeCell ref="A1:AD1"/>
    <mergeCell ref="A2:AD2"/>
    <mergeCell ref="Z3:AA3"/>
    <mergeCell ref="A7:A8"/>
    <mergeCell ref="C7:C8"/>
    <mergeCell ref="D7:D8"/>
    <mergeCell ref="E7:E8"/>
    <mergeCell ref="F7:F8"/>
    <mergeCell ref="K7:K8"/>
    <mergeCell ref="G7:G8"/>
    <mergeCell ref="R7:T7"/>
    <mergeCell ref="AB7:AD7"/>
    <mergeCell ref="Z7:AA7"/>
    <mergeCell ref="U7:V7"/>
    <mergeCell ref="W7:Y7"/>
  </mergeCells>
  <dataValidations count="1">
    <dataValidation type="date" allowBlank="1" showInputMessage="1" showErrorMessage="1" error="Do not use &quot;.&quot; to separate date, month and year.  Use &quot;-&quot; (06-Sep-1964)" promptTitle="Date" prompt="Date should be entered as dd-MMM-yyyy (i.e., 06-Sep-1964)" sqref="K10:K21 U10:V21 M10:N21 Q10:Q21">
      <formula1>7306</formula1>
      <formula2>TODAY()</formula2>
    </dataValidation>
  </dataValidations>
  <printOptions horizontalCentered="1"/>
  <pageMargins left="0.35433070866141703" right="0.23622047244094499" top="0.55118110236220497" bottom="0.74803149606299202" header="0.31496062992126" footer="0.31496062992126"/>
  <pageSetup paperSize="9" scale="3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Line="0" autoPict="0" macro="[0]!Ins_rows">
                <anchor moveWithCells="1" sizeWithCells="1">
                  <from>
                    <xdr:col>2</xdr:col>
                    <xdr:colOff>247650</xdr:colOff>
                    <xdr:row>25</xdr:row>
                    <xdr:rowOff>266700</xdr:rowOff>
                  </from>
                  <to>
                    <xdr:col>3</xdr:col>
                    <xdr:colOff>209550</xdr:colOff>
                    <xdr:row>27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AJ51"/>
  <sheetViews>
    <sheetView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A10" sqref="A10"/>
    </sheetView>
  </sheetViews>
  <sheetFormatPr defaultRowHeight="15"/>
  <cols>
    <col min="1" max="1" width="4.7109375" customWidth="1"/>
    <col min="2" max="2" width="8.85546875" customWidth="1"/>
    <col min="3" max="3" width="15.140625" customWidth="1"/>
    <col min="4" max="4" width="20.7109375" customWidth="1"/>
    <col min="5" max="5" width="13.85546875" customWidth="1"/>
    <col min="6" max="6" width="10.28515625" customWidth="1"/>
    <col min="7" max="7" width="14.7109375" customWidth="1"/>
    <col min="8" max="8" width="14.28515625" customWidth="1"/>
    <col min="9" max="9" width="14.85546875" customWidth="1"/>
    <col min="10" max="10" width="8.85546875" customWidth="1"/>
    <col min="11" max="11" width="9.28515625" customWidth="1"/>
    <col min="12" max="12" width="13" customWidth="1"/>
    <col min="13" max="13" width="13.28515625" customWidth="1"/>
    <col min="14" max="14" width="12.28515625" customWidth="1"/>
    <col min="15" max="15" width="10.7109375" customWidth="1"/>
    <col min="16" max="16" width="16.140625" customWidth="1"/>
    <col min="36" max="36" width="0" hidden="1" customWidth="1"/>
  </cols>
  <sheetData>
    <row r="1" spans="1:36" ht="33" customHeight="1">
      <c r="A1" s="3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95"/>
      <c r="R1" s="95"/>
      <c r="S1" s="95"/>
      <c r="T1" s="95"/>
      <c r="U1" s="95"/>
      <c r="V1" s="95"/>
      <c r="W1" s="95"/>
      <c r="X1" s="95"/>
      <c r="Y1" s="95"/>
      <c r="Z1" s="95"/>
      <c r="AJ1">
        <f>MATCH(AJ2,A:A,0)</f>
        <v>22</v>
      </c>
    </row>
    <row r="2" spans="1:36" ht="23.25" customHeight="1">
      <c r="A2" s="7" t="s">
        <v>83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96"/>
      <c r="R2" s="96"/>
      <c r="S2" s="96"/>
      <c r="T2" s="96"/>
      <c r="U2" s="96"/>
      <c r="V2" s="96"/>
      <c r="W2" s="96"/>
      <c r="X2" s="96"/>
      <c r="Y2" s="96"/>
      <c r="Z2" s="96"/>
      <c r="AJ2" t="s">
        <v>75</v>
      </c>
    </row>
    <row r="3" spans="1:36" ht="17.25">
      <c r="I3" s="23"/>
      <c r="K3" s="23"/>
      <c r="L3" s="23"/>
      <c r="N3" s="23"/>
      <c r="P3" s="94" t="s">
        <v>251</v>
      </c>
      <c r="Q3" s="94"/>
      <c r="V3" s="192"/>
      <c r="W3" s="192"/>
      <c r="AJ3" t="str">
        <f>Proforma1!AJ3</f>
        <v>pgt2016</v>
      </c>
    </row>
    <row r="4" spans="1:36" ht="24" customHeight="1">
      <c r="A4" s="7" t="s">
        <v>165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J4">
        <f>MATCH(AJ5,B:B,0)+1</f>
        <v>27</v>
      </c>
    </row>
    <row r="5" spans="1:36" ht="27" customHeight="1">
      <c r="A5" s="203" t="s">
        <v>20</v>
      </c>
      <c r="B5" s="203"/>
      <c r="C5" s="203"/>
      <c r="D5" s="174">
        <f>Proforma1!D5</f>
        <v>0</v>
      </c>
      <c r="E5" s="174"/>
      <c r="F5" s="174"/>
      <c r="G5" s="174"/>
      <c r="I5" s="23"/>
      <c r="K5" s="23"/>
      <c r="L5" s="23"/>
      <c r="M5" s="19"/>
      <c r="N5" s="27"/>
      <c r="AJ5" t="s">
        <v>229</v>
      </c>
    </row>
    <row r="6" spans="1:36" s="88" customFormat="1" ht="21">
      <c r="A6" s="204" t="s">
        <v>166</v>
      </c>
      <c r="B6" s="204"/>
      <c r="C6" s="204"/>
      <c r="D6" s="142">
        <f>Proforma1!D6</f>
        <v>0</v>
      </c>
      <c r="E6" s="143"/>
      <c r="F6" s="144"/>
      <c r="G6" s="144"/>
      <c r="H6"/>
      <c r="I6" s="23"/>
      <c r="J6"/>
      <c r="K6" s="23"/>
      <c r="L6" s="23"/>
      <c r="M6" s="17"/>
      <c r="N6" s="27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36" s="88" customFormat="1" ht="23.25" customHeight="1">
      <c r="A7" s="202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/>
      <c r="R7"/>
      <c r="S7"/>
      <c r="T7"/>
      <c r="U7"/>
      <c r="V7"/>
      <c r="W7"/>
      <c r="X7"/>
      <c r="Y7"/>
      <c r="Z7"/>
      <c r="AA7"/>
      <c r="AB7"/>
      <c r="AC7"/>
    </row>
    <row r="8" spans="1:36" s="88" customFormat="1" ht="30">
      <c r="A8" s="6" t="s">
        <v>139</v>
      </c>
      <c r="B8" s="6" t="s">
        <v>164</v>
      </c>
      <c r="C8" s="175" t="s">
        <v>140</v>
      </c>
      <c r="D8" s="175" t="s">
        <v>141</v>
      </c>
      <c r="E8" s="6" t="s">
        <v>142</v>
      </c>
      <c r="F8" s="6" t="s">
        <v>143</v>
      </c>
      <c r="G8" s="6" t="s">
        <v>144</v>
      </c>
      <c r="H8" s="6" t="s">
        <v>145</v>
      </c>
      <c r="I8" s="6" t="s">
        <v>146</v>
      </c>
      <c r="J8" s="6" t="s">
        <v>147</v>
      </c>
      <c r="K8" s="6"/>
      <c r="L8" s="84" t="s">
        <v>148</v>
      </c>
      <c r="M8" s="182" t="s">
        <v>250</v>
      </c>
      <c r="N8" s="183"/>
      <c r="O8" s="183"/>
      <c r="P8" s="184"/>
    </row>
    <row r="9" spans="1:36" s="88" customFormat="1" ht="45">
      <c r="A9" s="6"/>
      <c r="B9" s="6"/>
      <c r="C9" s="177"/>
      <c r="D9" s="177"/>
      <c r="E9" s="6"/>
      <c r="F9" s="6"/>
      <c r="G9" s="6"/>
      <c r="H9" s="6"/>
      <c r="I9" s="6"/>
      <c r="J9" s="84" t="s">
        <v>149</v>
      </c>
      <c r="K9" s="84" t="s">
        <v>150</v>
      </c>
      <c r="L9" s="84" t="s">
        <v>151</v>
      </c>
      <c r="M9" s="84" t="s">
        <v>152</v>
      </c>
      <c r="N9" s="84" t="s">
        <v>153</v>
      </c>
      <c r="O9" s="84" t="s">
        <v>154</v>
      </c>
      <c r="P9" s="84" t="s">
        <v>155</v>
      </c>
    </row>
    <row r="10" spans="1:36" s="88" customFormat="1">
      <c r="A10" s="84">
        <v>1</v>
      </c>
      <c r="B10" s="84" t="s">
        <v>82</v>
      </c>
      <c r="C10" s="84">
        <v>2</v>
      </c>
      <c r="D10" s="84">
        <v>3</v>
      </c>
      <c r="E10" s="86">
        <v>4</v>
      </c>
      <c r="F10" s="86">
        <v>5</v>
      </c>
      <c r="G10" s="86">
        <v>6</v>
      </c>
      <c r="H10" s="86">
        <v>7</v>
      </c>
      <c r="I10" s="86">
        <v>8</v>
      </c>
      <c r="J10" s="86">
        <v>9</v>
      </c>
      <c r="K10" s="86">
        <v>10</v>
      </c>
      <c r="L10" s="86">
        <v>11</v>
      </c>
      <c r="M10" s="86">
        <v>12</v>
      </c>
      <c r="N10" s="86">
        <v>13</v>
      </c>
      <c r="O10" s="86">
        <v>14</v>
      </c>
      <c r="P10" s="86">
        <v>15</v>
      </c>
    </row>
    <row r="11" spans="1:36" s="88" customFormat="1">
      <c r="A11" s="148"/>
      <c r="B11" s="138">
        <f>Proforma1!$D$6</f>
        <v>0</v>
      </c>
      <c r="C11" s="148"/>
      <c r="D11" s="148"/>
      <c r="E11" s="148"/>
      <c r="F11" s="148"/>
      <c r="G11" s="43"/>
      <c r="H11" s="43"/>
      <c r="I11" s="43"/>
      <c r="J11" s="148"/>
      <c r="K11" s="148"/>
      <c r="L11" s="148"/>
      <c r="M11" s="149"/>
      <c r="N11" s="149"/>
      <c r="O11" s="150"/>
      <c r="P11" s="150"/>
    </row>
    <row r="12" spans="1:36" s="88" customFormat="1">
      <c r="A12" s="148"/>
      <c r="B12" s="138">
        <f>Proforma1!$D$6</f>
        <v>0</v>
      </c>
      <c r="C12" s="148"/>
      <c r="D12" s="148"/>
      <c r="E12" s="148"/>
      <c r="F12" s="148"/>
      <c r="G12" s="43"/>
      <c r="H12" s="43"/>
      <c r="I12" s="43"/>
      <c r="J12" s="148"/>
      <c r="K12" s="148"/>
      <c r="L12" s="148"/>
      <c r="M12" s="149"/>
      <c r="N12" s="149"/>
      <c r="O12" s="150"/>
      <c r="P12" s="150"/>
    </row>
    <row r="13" spans="1:36" s="88" customFormat="1">
      <c r="A13" s="148"/>
      <c r="B13" s="138">
        <f>Proforma1!$D$6</f>
        <v>0</v>
      </c>
      <c r="C13" s="148"/>
      <c r="D13" s="148"/>
      <c r="E13" s="148"/>
      <c r="F13" s="148"/>
      <c r="G13" s="43"/>
      <c r="H13" s="43"/>
      <c r="I13" s="43"/>
      <c r="J13" s="148"/>
      <c r="K13" s="148"/>
      <c r="L13" s="148"/>
      <c r="M13" s="149"/>
      <c r="N13" s="149"/>
      <c r="O13" s="150"/>
      <c r="P13" s="150"/>
    </row>
    <row r="14" spans="1:36" s="88" customFormat="1">
      <c r="A14" s="149"/>
      <c r="B14" s="138">
        <f>Proforma1!$D$6</f>
        <v>0</v>
      </c>
      <c r="C14" s="149"/>
      <c r="D14" s="149"/>
      <c r="E14" s="149"/>
      <c r="F14" s="149"/>
      <c r="G14" s="43"/>
      <c r="H14" s="43"/>
      <c r="I14" s="43"/>
      <c r="J14" s="149"/>
      <c r="K14" s="149"/>
      <c r="L14" s="149"/>
      <c r="M14" s="149"/>
      <c r="N14" s="149"/>
      <c r="O14" s="150"/>
      <c r="P14" s="150"/>
    </row>
    <row r="15" spans="1:36" s="88" customFormat="1">
      <c r="A15" s="149"/>
      <c r="B15" s="138">
        <f>Proforma1!$D$6</f>
        <v>0</v>
      </c>
      <c r="C15" s="149"/>
      <c r="D15" s="149"/>
      <c r="E15" s="149"/>
      <c r="F15" s="149"/>
      <c r="G15" s="43"/>
      <c r="H15" s="43"/>
      <c r="I15" s="43"/>
      <c r="J15" s="149"/>
      <c r="K15" s="149"/>
      <c r="L15" s="149"/>
      <c r="M15" s="149"/>
      <c r="N15" s="149"/>
      <c r="O15" s="150"/>
      <c r="P15" s="150"/>
    </row>
    <row r="16" spans="1:36" s="88" customFormat="1">
      <c r="A16" s="150"/>
      <c r="B16" s="138">
        <f>Proforma1!$D$6</f>
        <v>0</v>
      </c>
      <c r="C16" s="150"/>
      <c r="D16" s="150"/>
      <c r="E16" s="150"/>
      <c r="F16" s="150"/>
      <c r="G16" s="43"/>
      <c r="H16" s="43"/>
      <c r="I16" s="43"/>
      <c r="J16" s="150"/>
      <c r="K16" s="150"/>
      <c r="L16" s="150"/>
      <c r="M16" s="150"/>
      <c r="N16" s="150"/>
      <c r="O16" s="150"/>
      <c r="P16" s="150"/>
    </row>
    <row r="17" spans="1:25" s="88" customFormat="1">
      <c r="A17" s="150"/>
      <c r="B17" s="138">
        <f>Proforma1!$D$6</f>
        <v>0</v>
      </c>
      <c r="C17" s="150"/>
      <c r="D17" s="150"/>
      <c r="E17" s="150"/>
      <c r="F17" s="150"/>
      <c r="G17" s="43"/>
      <c r="H17" s="43"/>
      <c r="I17" s="43"/>
      <c r="J17" s="150"/>
      <c r="K17" s="150"/>
      <c r="L17" s="150"/>
      <c r="M17" s="150"/>
      <c r="N17" s="150"/>
      <c r="O17" s="150"/>
      <c r="P17" s="150"/>
    </row>
    <row r="18" spans="1:25" s="88" customFormat="1">
      <c r="A18" s="150"/>
      <c r="B18" s="138">
        <f>Proforma1!$D$6</f>
        <v>0</v>
      </c>
      <c r="C18" s="150"/>
      <c r="D18" s="150"/>
      <c r="E18" s="150"/>
      <c r="F18" s="150"/>
      <c r="G18" s="43"/>
      <c r="H18" s="43"/>
      <c r="I18" s="43"/>
      <c r="J18" s="150"/>
      <c r="K18" s="150"/>
      <c r="L18" s="150"/>
      <c r="M18" s="150"/>
      <c r="N18" s="150"/>
      <c r="O18" s="150"/>
      <c r="P18" s="150"/>
    </row>
    <row r="19" spans="1:25" s="88" customFormat="1">
      <c r="A19" s="150"/>
      <c r="B19" s="138">
        <f>Proforma1!$D$6</f>
        <v>0</v>
      </c>
      <c r="C19" s="150"/>
      <c r="D19" s="150"/>
      <c r="E19" s="150"/>
      <c r="F19" s="150"/>
      <c r="G19" s="43"/>
      <c r="H19" s="43"/>
      <c r="I19" s="43"/>
      <c r="J19" s="150"/>
      <c r="K19" s="150"/>
      <c r="L19" s="150"/>
      <c r="M19" s="150"/>
      <c r="N19" s="150"/>
      <c r="O19" s="150"/>
      <c r="P19" s="150"/>
    </row>
    <row r="20" spans="1:25" s="88" customFormat="1">
      <c r="A20" s="150"/>
      <c r="B20" s="138">
        <f>Proforma1!$D$6</f>
        <v>0</v>
      </c>
      <c r="C20" s="150"/>
      <c r="D20" s="150"/>
      <c r="E20" s="150"/>
      <c r="F20" s="150"/>
      <c r="G20" s="43"/>
      <c r="H20" s="43"/>
      <c r="I20" s="43"/>
      <c r="J20" s="150"/>
      <c r="K20" s="150"/>
      <c r="L20" s="150"/>
      <c r="M20" s="150"/>
      <c r="N20" s="150"/>
      <c r="O20" s="150"/>
      <c r="P20" s="150"/>
    </row>
    <row r="21" spans="1:25" s="88" customFormat="1">
      <c r="A21" s="150"/>
      <c r="B21" s="138">
        <f>Proforma1!$D$6</f>
        <v>0</v>
      </c>
      <c r="C21" s="150"/>
      <c r="D21" s="150"/>
      <c r="E21" s="150"/>
      <c r="F21" s="150"/>
      <c r="G21" s="43"/>
      <c r="H21" s="43"/>
      <c r="I21" s="43"/>
      <c r="J21" s="150"/>
      <c r="K21" s="150"/>
      <c r="L21" s="150"/>
      <c r="M21" s="150"/>
      <c r="N21" s="150"/>
      <c r="O21" s="150"/>
      <c r="P21" s="150"/>
    </row>
    <row r="22" spans="1:25" s="88" customFormat="1" hidden="1">
      <c r="A22" s="28" t="s">
        <v>75</v>
      </c>
      <c r="B22" s="89"/>
      <c r="C22" s="89"/>
      <c r="D22" s="89"/>
      <c r="E22" s="89"/>
      <c r="F22" s="89"/>
      <c r="G22" s="43"/>
      <c r="H22" s="43"/>
      <c r="I22" s="43"/>
      <c r="J22" s="89"/>
      <c r="K22" s="89"/>
      <c r="L22" s="89"/>
      <c r="M22" s="89"/>
      <c r="N22" s="89"/>
      <c r="O22" s="89"/>
      <c r="P22" s="89"/>
    </row>
    <row r="23" spans="1:25" s="88" customFormat="1"/>
    <row r="24" spans="1:25" s="88" customFormat="1" ht="22.5">
      <c r="A24" s="21"/>
      <c r="B24" s="21" t="s">
        <v>22</v>
      </c>
      <c r="D24" s="21"/>
      <c r="E24" s="205" t="s">
        <v>174</v>
      </c>
      <c r="F24" s="205"/>
      <c r="G24" s="205"/>
      <c r="H24" s="205"/>
      <c r="I24" s="21"/>
      <c r="J24" s="21"/>
      <c r="K24" s="24"/>
      <c r="L24" s="97" t="s">
        <v>24</v>
      </c>
      <c r="M24" s="97"/>
      <c r="N24" s="97"/>
      <c r="O24" s="21"/>
      <c r="P24" s="21"/>
      <c r="Q24" s="24"/>
      <c r="R24" s="21"/>
      <c r="T24" s="21"/>
      <c r="U24" s="21"/>
      <c r="V24" s="21"/>
      <c r="W24" s="21"/>
      <c r="X24" s="21"/>
      <c r="Y24" s="21"/>
    </row>
    <row r="25" spans="1:25" s="88" customFormat="1" ht="22.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4"/>
      <c r="L25" s="21"/>
      <c r="M25" s="24"/>
      <c r="N25" s="24"/>
      <c r="O25" s="21"/>
      <c r="P25" s="21"/>
      <c r="Q25" s="24"/>
      <c r="R25" s="21"/>
      <c r="S25" s="21"/>
      <c r="T25" s="21"/>
      <c r="U25" s="21"/>
      <c r="V25" s="21"/>
      <c r="W25" s="21"/>
      <c r="X25" s="21"/>
      <c r="Y25" s="21"/>
    </row>
    <row r="26" spans="1:25" s="88" customFormat="1" ht="22.5">
      <c r="A26" s="21"/>
      <c r="B26" s="29" t="s">
        <v>229</v>
      </c>
      <c r="C26" s="29"/>
      <c r="D26" s="29"/>
      <c r="E26" s="29"/>
      <c r="F26" s="29"/>
      <c r="G26" s="29"/>
      <c r="H26" s="29"/>
      <c r="I26" s="29"/>
      <c r="J26" s="29"/>
      <c r="K26" s="30"/>
      <c r="L26" s="29"/>
      <c r="M26" s="24"/>
      <c r="N26" s="24"/>
      <c r="O26" s="21"/>
      <c r="P26" s="21"/>
      <c r="Q26" s="24"/>
      <c r="R26" s="21"/>
      <c r="S26" s="21"/>
      <c r="T26" s="21"/>
      <c r="U26" s="21"/>
      <c r="V26" s="21"/>
      <c r="W26" s="21"/>
      <c r="X26" s="21"/>
      <c r="Y26" s="21"/>
    </row>
    <row r="27" spans="1:25" s="88" customFormat="1" ht="22.5">
      <c r="A27" s="21"/>
      <c r="B27" s="38"/>
      <c r="C27" s="21"/>
      <c r="D27" s="21"/>
      <c r="E27" s="21"/>
      <c r="F27" s="21"/>
      <c r="G27" s="21"/>
      <c r="H27" s="21"/>
      <c r="I27" s="21"/>
      <c r="J27" s="21"/>
      <c r="K27" s="24"/>
      <c r="L27" s="21"/>
      <c r="M27" s="24"/>
      <c r="N27" s="24"/>
      <c r="O27" s="21"/>
      <c r="P27" s="21"/>
      <c r="Q27" s="24"/>
      <c r="R27" s="21"/>
      <c r="S27" s="21"/>
      <c r="T27" s="21"/>
      <c r="U27" s="21"/>
      <c r="V27" s="21"/>
      <c r="W27" s="21"/>
      <c r="X27" s="21"/>
      <c r="Y27" s="21"/>
    </row>
    <row r="28" spans="1:25" s="88" customFormat="1" ht="22.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4"/>
      <c r="L28" s="21"/>
      <c r="M28" s="24"/>
      <c r="N28" s="24"/>
      <c r="O28" s="21"/>
      <c r="P28" s="21"/>
      <c r="Q28" s="24"/>
      <c r="R28" s="21"/>
      <c r="S28" s="21"/>
      <c r="T28" s="21"/>
      <c r="U28" s="21"/>
      <c r="V28" s="21"/>
      <c r="W28" s="21"/>
      <c r="X28" s="21"/>
      <c r="Y28" s="21"/>
    </row>
    <row r="29" spans="1:25" s="88" customFormat="1" ht="22.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4"/>
      <c r="L29" s="21"/>
      <c r="M29" s="24"/>
      <c r="N29" s="24"/>
      <c r="O29" s="21"/>
      <c r="P29" s="21"/>
      <c r="Q29" s="24"/>
      <c r="R29" s="21"/>
      <c r="S29" s="21"/>
      <c r="T29" s="21"/>
      <c r="U29" s="21"/>
      <c r="V29" s="21"/>
      <c r="W29" s="21"/>
      <c r="X29" s="21"/>
      <c r="Y29" s="21"/>
    </row>
    <row r="30" spans="1:25" s="88" customFormat="1" ht="22.5">
      <c r="A30" s="21" t="s">
        <v>71</v>
      </c>
      <c r="B30" s="21"/>
      <c r="C30" s="21"/>
      <c r="D30" s="21"/>
      <c r="E30" s="21"/>
      <c r="F30" s="21"/>
      <c r="G30" s="21"/>
      <c r="H30" s="21"/>
      <c r="I30" s="21"/>
      <c r="J30" s="21"/>
      <c r="K30" s="24"/>
      <c r="L30" s="21"/>
      <c r="M30" s="24"/>
      <c r="N30" s="24"/>
      <c r="O30" s="21"/>
      <c r="P30" s="21"/>
      <c r="Q30" s="24"/>
      <c r="R30" s="21"/>
      <c r="S30" s="21"/>
      <c r="T30" s="21"/>
      <c r="U30" s="21"/>
      <c r="V30" s="21"/>
      <c r="W30" s="21"/>
      <c r="X30" s="21"/>
      <c r="Y30" s="21"/>
    </row>
    <row r="31" spans="1:25" s="88" customFormat="1" ht="22.5">
      <c r="A31" s="21" t="s">
        <v>175</v>
      </c>
      <c r="B31" s="21"/>
      <c r="C31" s="21"/>
      <c r="D31" s="21"/>
      <c r="E31" s="21"/>
      <c r="F31" s="21"/>
      <c r="G31" s="21"/>
      <c r="H31" s="21"/>
      <c r="I31" s="21"/>
      <c r="J31" s="21"/>
      <c r="K31" s="24"/>
      <c r="L31" s="21"/>
      <c r="M31" s="24"/>
      <c r="N31" s="24"/>
      <c r="O31" s="21"/>
      <c r="P31" s="21"/>
      <c r="Q31" s="24"/>
      <c r="R31" s="21"/>
      <c r="S31" s="21"/>
      <c r="T31" s="21"/>
      <c r="U31" s="21"/>
      <c r="V31" s="21"/>
      <c r="W31" s="21"/>
      <c r="X31" s="21"/>
      <c r="Y31" s="21"/>
    </row>
    <row r="32" spans="1:25" s="88" customFormat="1" ht="22.5">
      <c r="A32" s="21" t="s">
        <v>76</v>
      </c>
      <c r="B32" s="21"/>
      <c r="C32" s="21"/>
      <c r="D32" s="21"/>
      <c r="E32" s="21"/>
      <c r="F32" s="21"/>
      <c r="G32" s="21"/>
      <c r="H32" s="21"/>
      <c r="I32" s="21"/>
      <c r="J32" s="21"/>
      <c r="K32" s="24"/>
      <c r="L32" s="21"/>
      <c r="M32" s="24"/>
      <c r="N32" s="24"/>
      <c r="O32" s="21"/>
      <c r="P32" s="21"/>
      <c r="Q32" s="24"/>
      <c r="R32" s="21"/>
      <c r="S32" s="21"/>
      <c r="T32" s="21"/>
      <c r="U32" s="21"/>
      <c r="V32" s="21"/>
      <c r="W32" s="21"/>
      <c r="X32" s="21"/>
      <c r="Y32" s="21"/>
    </row>
    <row r="33" spans="1:29" s="88" customFormat="1" ht="22.5">
      <c r="A33" s="21" t="s">
        <v>77</v>
      </c>
      <c r="B33" s="21"/>
      <c r="C33" s="21"/>
      <c r="D33" s="21"/>
      <c r="E33" s="21"/>
      <c r="F33" s="21"/>
      <c r="G33" s="21"/>
      <c r="H33" s="21"/>
      <c r="I33" s="21"/>
      <c r="J33" s="21"/>
      <c r="K33" s="24"/>
      <c r="L33" s="21"/>
      <c r="M33" s="24"/>
      <c r="N33" s="24"/>
      <c r="O33" s="21"/>
      <c r="P33" s="21"/>
      <c r="Q33" s="24"/>
      <c r="R33" s="21"/>
      <c r="S33" s="21"/>
      <c r="T33" s="21"/>
      <c r="U33" s="21"/>
      <c r="V33" s="21"/>
      <c r="W33" s="21"/>
      <c r="X33" s="21"/>
      <c r="Y33" s="21"/>
    </row>
    <row r="34" spans="1:29" s="88" customFormat="1"/>
    <row r="35" spans="1:29" s="88" customFormat="1"/>
    <row r="36" spans="1:29" s="88" customFormat="1"/>
    <row r="37" spans="1:29" s="88" customFormat="1"/>
    <row r="38" spans="1:29" s="88" customFormat="1"/>
    <row r="39" spans="1:29" s="88" customFormat="1"/>
    <row r="40" spans="1:29" s="88" customFormat="1"/>
    <row r="41" spans="1:29" s="88" customFormat="1"/>
    <row r="42" spans="1:29" s="88" customFormat="1"/>
    <row r="43" spans="1:29" s="88" customFormat="1"/>
    <row r="44" spans="1:29" s="88" customFormat="1"/>
    <row r="45" spans="1:29" s="88" customFormat="1"/>
    <row r="46" spans="1:29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</row>
    <row r="47" spans="1:29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</row>
    <row r="48" spans="1:29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</row>
    <row r="49" spans="1:29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</row>
    <row r="50" spans="1:29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</row>
    <row r="51" spans="1:29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</row>
  </sheetData>
  <sheetProtection password="DEF0" sheet="1" objects="1" scenarios="1" formatCells="0" formatColumns="0" formatRows="0"/>
  <mergeCells count="20">
    <mergeCell ref="E24:H24"/>
    <mergeCell ref="A8:A9"/>
    <mergeCell ref="B8:B9"/>
    <mergeCell ref="C8:C9"/>
    <mergeCell ref="V3:W3"/>
    <mergeCell ref="D5:G5"/>
    <mergeCell ref="I8:I9"/>
    <mergeCell ref="A5:C5"/>
    <mergeCell ref="A6:C6"/>
    <mergeCell ref="D8:D9"/>
    <mergeCell ref="G8:G9"/>
    <mergeCell ref="J8:K8"/>
    <mergeCell ref="H8:H9"/>
    <mergeCell ref="A1:P1"/>
    <mergeCell ref="A2:P2"/>
    <mergeCell ref="A7:P7"/>
    <mergeCell ref="E8:E9"/>
    <mergeCell ref="F8:F9"/>
    <mergeCell ref="A4:P4"/>
    <mergeCell ref="M8:P8"/>
  </mergeCells>
  <dataValidations count="1">
    <dataValidation type="date" allowBlank="1" showInputMessage="1" showErrorMessage="1" error="Do not use &quot;.&quot; to separate date, month and year.  Use &quot;-&quot; (06-Sep-1964)" promptTitle="Date" prompt="Date should be entered as dd-MMM-yyyy (i.e., 06-Sep-1964)" sqref="G11:I22">
      <formula1>7306</formula1>
      <formula2>TODAY()</formula2>
    </dataValidation>
  </dataValidations>
  <pageMargins left="0.118110236220472" right="0.118110236220472" top="0.74803149606299202" bottom="0.74803149606299202" header="0.31496062992126" footer="0.31496062992126"/>
  <pageSetup scale="6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Button 1">
              <controlPr defaultSize="0" print="0" autoFill="0" autoLine="0" autoPict="0" macro="[0]!Ins_rows">
                <anchor moveWithCells="1" sizeWithCells="1">
                  <from>
                    <xdr:col>2</xdr:col>
                    <xdr:colOff>247650</xdr:colOff>
                    <xdr:row>25</xdr:row>
                    <xdr:rowOff>266700</xdr:rowOff>
                  </from>
                  <to>
                    <xdr:col>3</xdr:col>
                    <xdr:colOff>209550</xdr:colOff>
                    <xdr:row>27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pageSetUpPr fitToPage="1"/>
  </sheetPr>
  <dimension ref="A1:AJ51"/>
  <sheetViews>
    <sheetView workbookViewId="0">
      <pane ySplit="9" topLeftCell="A10" activePane="bottomLeft" state="frozen"/>
      <selection pane="bottomLeft" activeCell="A10" sqref="A10"/>
    </sheetView>
  </sheetViews>
  <sheetFormatPr defaultRowHeight="15"/>
  <cols>
    <col min="1" max="1" width="8.140625" customWidth="1"/>
    <col min="2" max="2" width="10" customWidth="1"/>
    <col min="3" max="3" width="16.5703125" customWidth="1"/>
    <col min="4" max="4" width="20.85546875" customWidth="1"/>
    <col min="5" max="5" width="14.7109375" customWidth="1"/>
    <col min="6" max="6" width="13.28515625" customWidth="1"/>
    <col min="7" max="7" width="14.5703125" customWidth="1"/>
    <col min="8" max="8" width="15" customWidth="1"/>
    <col min="9" max="9" width="14.5703125" customWidth="1"/>
    <col min="10" max="10" width="15" customWidth="1"/>
    <col min="11" max="11" width="11.85546875" customWidth="1"/>
    <col min="12" max="12" width="10" customWidth="1"/>
    <col min="36" max="36" width="0" hidden="1" customWidth="1"/>
  </cols>
  <sheetData>
    <row r="1" spans="1:36" ht="33" customHeight="1">
      <c r="A1" s="3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AJ1">
        <f>MATCH(AJ2,A:A,0)</f>
        <v>21</v>
      </c>
    </row>
    <row r="2" spans="1:36" ht="23.25">
      <c r="A2" s="7" t="s">
        <v>83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AJ2" t="s">
        <v>75</v>
      </c>
    </row>
    <row r="3" spans="1:36" ht="17.25">
      <c r="H3" s="23"/>
      <c r="J3" s="23"/>
      <c r="K3" s="23"/>
      <c r="M3" s="192" t="s">
        <v>252</v>
      </c>
      <c r="N3" s="192"/>
      <c r="AJ3" t="str">
        <f>Proforma1!AJ3</f>
        <v>pgt2016</v>
      </c>
    </row>
    <row r="4" spans="1:36" ht="23.25">
      <c r="A4" s="7" t="s">
        <v>167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AJ4">
        <f>MATCH(AJ5,B:B,0)+1</f>
        <v>27</v>
      </c>
    </row>
    <row r="5" spans="1:36" ht="21" customHeight="1">
      <c r="A5" s="206" t="s">
        <v>20</v>
      </c>
      <c r="B5" s="206"/>
      <c r="C5" s="206"/>
      <c r="D5" s="174">
        <f>Proforma1!D5</f>
        <v>0</v>
      </c>
      <c r="E5" s="174"/>
      <c r="F5" s="174"/>
      <c r="G5" s="174"/>
      <c r="H5" s="23"/>
      <c r="J5" s="23"/>
      <c r="K5" s="23"/>
      <c r="L5" s="19"/>
      <c r="AJ5" t="s">
        <v>229</v>
      </c>
    </row>
    <row r="6" spans="1:36" s="88" customFormat="1" ht="21">
      <c r="A6" s="207" t="s">
        <v>21</v>
      </c>
      <c r="B6" s="207"/>
      <c r="C6" s="207"/>
      <c r="D6" s="142">
        <f>Proforma1!D6</f>
        <v>0</v>
      </c>
      <c r="E6" s="143"/>
      <c r="F6" s="144"/>
      <c r="G6" s="144"/>
      <c r="H6" s="23"/>
      <c r="I6"/>
      <c r="J6" s="23"/>
      <c r="K6" s="23"/>
      <c r="L6" s="19"/>
      <c r="M6"/>
      <c r="N6"/>
      <c r="O6" s="90"/>
      <c r="P6" s="90"/>
    </row>
    <row r="7" spans="1:36" s="88" customFormat="1">
      <c r="A7" s="175" t="s">
        <v>139</v>
      </c>
      <c r="B7" s="175" t="s">
        <v>164</v>
      </c>
      <c r="C7" s="175" t="s">
        <v>140</v>
      </c>
      <c r="D7" s="175" t="s">
        <v>156</v>
      </c>
      <c r="E7" s="175" t="s">
        <v>157</v>
      </c>
      <c r="F7" s="182" t="s">
        <v>170</v>
      </c>
      <c r="G7" s="184"/>
      <c r="H7" s="175" t="s">
        <v>144</v>
      </c>
      <c r="I7" s="175" t="s">
        <v>158</v>
      </c>
      <c r="J7" s="175" t="s">
        <v>146</v>
      </c>
      <c r="K7" s="6" t="s">
        <v>159</v>
      </c>
      <c r="L7" s="6"/>
      <c r="M7" s="6"/>
      <c r="N7" s="6"/>
      <c r="O7" s="90"/>
      <c r="P7" s="90"/>
    </row>
    <row r="8" spans="1:36" s="88" customFormat="1" ht="60">
      <c r="A8" s="177"/>
      <c r="B8" s="177"/>
      <c r="C8" s="177"/>
      <c r="D8" s="177"/>
      <c r="E8" s="177"/>
      <c r="F8" s="87" t="s">
        <v>173</v>
      </c>
      <c r="G8" s="87" t="s">
        <v>172</v>
      </c>
      <c r="H8" s="177"/>
      <c r="I8" s="177"/>
      <c r="J8" s="177"/>
      <c r="K8" s="84" t="s">
        <v>14</v>
      </c>
      <c r="L8" s="84" t="s">
        <v>160</v>
      </c>
      <c r="M8" s="84" t="s">
        <v>12</v>
      </c>
      <c r="N8" s="91" t="s">
        <v>15</v>
      </c>
      <c r="O8" s="90"/>
      <c r="P8" s="90"/>
    </row>
    <row r="9" spans="1:36" s="88" customFormat="1">
      <c r="A9" s="84">
        <v>1</v>
      </c>
      <c r="B9" s="84" t="s">
        <v>82</v>
      </c>
      <c r="C9" s="84">
        <v>2</v>
      </c>
      <c r="D9" s="84">
        <v>3</v>
      </c>
      <c r="E9" s="86">
        <v>4</v>
      </c>
      <c r="F9" s="86">
        <v>5</v>
      </c>
      <c r="G9" s="86">
        <v>6</v>
      </c>
      <c r="H9" s="86">
        <v>7</v>
      </c>
      <c r="I9" s="86">
        <v>8</v>
      </c>
      <c r="J9" s="86">
        <v>9</v>
      </c>
      <c r="K9" s="86">
        <v>10</v>
      </c>
      <c r="L9" s="86">
        <v>11</v>
      </c>
      <c r="M9" s="86">
        <v>12</v>
      </c>
      <c r="N9" s="86">
        <v>13</v>
      </c>
    </row>
    <row r="10" spans="1:36" s="88" customFormat="1">
      <c r="A10" s="148"/>
      <c r="B10" s="138">
        <f>Proforma1!$D$6</f>
        <v>0</v>
      </c>
      <c r="C10" s="148"/>
      <c r="D10" s="148"/>
      <c r="E10" s="148"/>
      <c r="F10" s="148"/>
      <c r="G10" s="43"/>
      <c r="H10" s="43"/>
      <c r="I10" s="43"/>
      <c r="J10" s="43"/>
      <c r="K10" s="148"/>
      <c r="L10" s="148"/>
      <c r="M10" s="148"/>
      <c r="N10" s="148">
        <f>K10+L10+M10</f>
        <v>0</v>
      </c>
    </row>
    <row r="11" spans="1:36" s="88" customFormat="1">
      <c r="A11" s="148"/>
      <c r="B11" s="138">
        <f>Proforma1!$D$6</f>
        <v>0</v>
      </c>
      <c r="C11" s="148"/>
      <c r="D11" s="148"/>
      <c r="E11" s="148"/>
      <c r="F11" s="148"/>
      <c r="G11" s="43"/>
      <c r="H11" s="43"/>
      <c r="I11" s="43"/>
      <c r="J11" s="43"/>
      <c r="K11" s="148"/>
      <c r="L11" s="148"/>
      <c r="M11" s="148"/>
      <c r="N11" s="148">
        <f t="shared" ref="N11" si="0">K11+L11+M11</f>
        <v>0</v>
      </c>
    </row>
    <row r="12" spans="1:36" s="88" customFormat="1">
      <c r="A12" s="148"/>
      <c r="B12" s="138">
        <f>Proforma1!$D$6</f>
        <v>0</v>
      </c>
      <c r="C12" s="148"/>
      <c r="D12" s="148"/>
      <c r="E12" s="148"/>
      <c r="F12" s="148"/>
      <c r="G12" s="43"/>
      <c r="H12" s="43"/>
      <c r="I12" s="43"/>
      <c r="J12" s="43"/>
      <c r="K12" s="148"/>
      <c r="L12" s="148"/>
      <c r="M12" s="148"/>
      <c r="N12" s="148">
        <f t="shared" ref="N12:N20" si="1">K12+L12+M12</f>
        <v>0</v>
      </c>
    </row>
    <row r="13" spans="1:36" s="88" customFormat="1">
      <c r="A13" s="149"/>
      <c r="B13" s="138">
        <f>Proforma1!$D$6</f>
        <v>0</v>
      </c>
      <c r="C13" s="149"/>
      <c r="D13" s="149"/>
      <c r="E13" s="149"/>
      <c r="F13" s="149"/>
      <c r="G13" s="43"/>
      <c r="H13" s="43"/>
      <c r="I13" s="43"/>
      <c r="J13" s="43"/>
      <c r="K13" s="149"/>
      <c r="L13" s="149"/>
      <c r="M13" s="149"/>
      <c r="N13" s="148">
        <f t="shared" si="1"/>
        <v>0</v>
      </c>
    </row>
    <row r="14" spans="1:36" s="88" customFormat="1">
      <c r="A14" s="149"/>
      <c r="B14" s="138">
        <f>Proforma1!$D$6</f>
        <v>0</v>
      </c>
      <c r="C14" s="149"/>
      <c r="D14" s="149"/>
      <c r="E14" s="149"/>
      <c r="F14" s="149"/>
      <c r="G14" s="43"/>
      <c r="H14" s="43"/>
      <c r="I14" s="43"/>
      <c r="J14" s="43"/>
      <c r="K14" s="149"/>
      <c r="L14" s="149"/>
      <c r="M14" s="149"/>
      <c r="N14" s="148">
        <f t="shared" si="1"/>
        <v>0</v>
      </c>
    </row>
    <row r="15" spans="1:36" s="88" customFormat="1">
      <c r="A15" s="150"/>
      <c r="B15" s="138">
        <f>Proforma1!$D$6</f>
        <v>0</v>
      </c>
      <c r="C15" s="150"/>
      <c r="D15" s="150"/>
      <c r="E15" s="150"/>
      <c r="F15" s="150"/>
      <c r="G15" s="43"/>
      <c r="H15" s="43"/>
      <c r="I15" s="43"/>
      <c r="J15" s="43"/>
      <c r="K15" s="150"/>
      <c r="L15" s="150"/>
      <c r="M15" s="150"/>
      <c r="N15" s="148">
        <f t="shared" si="1"/>
        <v>0</v>
      </c>
    </row>
    <row r="16" spans="1:36" s="88" customFormat="1">
      <c r="A16" s="150"/>
      <c r="B16" s="138">
        <f>Proforma1!$D$6</f>
        <v>0</v>
      </c>
      <c r="C16" s="150"/>
      <c r="D16" s="150"/>
      <c r="E16" s="150"/>
      <c r="F16" s="150"/>
      <c r="G16" s="43"/>
      <c r="H16" s="43"/>
      <c r="I16" s="43"/>
      <c r="J16" s="43"/>
      <c r="K16" s="150"/>
      <c r="L16" s="150"/>
      <c r="M16" s="150"/>
      <c r="N16" s="148">
        <f t="shared" si="1"/>
        <v>0</v>
      </c>
    </row>
    <row r="17" spans="1:16" s="88" customFormat="1">
      <c r="A17" s="150"/>
      <c r="B17" s="138">
        <f>Proforma1!$D$6</f>
        <v>0</v>
      </c>
      <c r="C17" s="150"/>
      <c r="D17" s="150"/>
      <c r="E17" s="150"/>
      <c r="F17" s="150"/>
      <c r="G17" s="43"/>
      <c r="H17" s="43"/>
      <c r="I17" s="43"/>
      <c r="J17" s="43"/>
      <c r="K17" s="150"/>
      <c r="L17" s="150"/>
      <c r="M17" s="150"/>
      <c r="N17" s="148">
        <f t="shared" si="1"/>
        <v>0</v>
      </c>
    </row>
    <row r="18" spans="1:16" s="88" customFormat="1">
      <c r="A18" s="150"/>
      <c r="B18" s="138">
        <f>Proforma1!$D$6</f>
        <v>0</v>
      </c>
      <c r="C18" s="150"/>
      <c r="D18" s="150"/>
      <c r="E18" s="150"/>
      <c r="F18" s="150"/>
      <c r="G18" s="43"/>
      <c r="H18" s="43"/>
      <c r="I18" s="43"/>
      <c r="J18" s="43"/>
      <c r="K18" s="150"/>
      <c r="L18" s="150"/>
      <c r="M18" s="150"/>
      <c r="N18" s="148">
        <f t="shared" si="1"/>
        <v>0</v>
      </c>
    </row>
    <row r="19" spans="1:16" s="88" customFormat="1">
      <c r="A19" s="150"/>
      <c r="B19" s="138">
        <f>Proforma1!$D$6</f>
        <v>0</v>
      </c>
      <c r="C19" s="150"/>
      <c r="D19" s="150"/>
      <c r="E19" s="150"/>
      <c r="F19" s="150"/>
      <c r="G19" s="43"/>
      <c r="H19" s="43"/>
      <c r="I19" s="43"/>
      <c r="J19" s="43"/>
      <c r="K19" s="150"/>
      <c r="L19" s="150"/>
      <c r="M19" s="150"/>
      <c r="N19" s="148">
        <f t="shared" si="1"/>
        <v>0</v>
      </c>
    </row>
    <row r="20" spans="1:16" s="88" customFormat="1">
      <c r="A20" s="150"/>
      <c r="B20" s="138">
        <f>Proforma1!$D$6</f>
        <v>0</v>
      </c>
      <c r="C20" s="150"/>
      <c r="D20" s="150"/>
      <c r="E20" s="150"/>
      <c r="F20" s="150"/>
      <c r="G20" s="43"/>
      <c r="H20" s="43"/>
      <c r="I20" s="43"/>
      <c r="J20" s="43"/>
      <c r="K20" s="150"/>
      <c r="L20" s="150"/>
      <c r="M20" s="150"/>
      <c r="N20" s="148">
        <f t="shared" si="1"/>
        <v>0</v>
      </c>
    </row>
    <row r="21" spans="1:16" s="88" customFormat="1" hidden="1">
      <c r="A21" s="28" t="s">
        <v>75</v>
      </c>
      <c r="B21" s="89"/>
      <c r="C21" s="89"/>
      <c r="D21" s="89"/>
      <c r="E21" s="89"/>
      <c r="F21" s="89"/>
      <c r="G21" s="43"/>
      <c r="H21" s="43"/>
      <c r="I21" s="43"/>
      <c r="J21" s="43"/>
      <c r="K21" s="89"/>
      <c r="L21" s="89"/>
      <c r="M21" s="89"/>
      <c r="N21" s="89"/>
    </row>
    <row r="22" spans="1:16" s="88" customFormat="1"/>
    <row r="23" spans="1:16" s="88" customFormat="1">
      <c r="A23"/>
      <c r="B23"/>
      <c r="C23"/>
      <c r="D23"/>
      <c r="E23"/>
      <c r="F23"/>
      <c r="G23"/>
      <c r="H23"/>
      <c r="I23"/>
      <c r="J23"/>
      <c r="K23"/>
      <c r="L23" s="23"/>
      <c r="M23" s="23"/>
      <c r="N23" s="23"/>
      <c r="O23"/>
      <c r="P23"/>
    </row>
    <row r="24" spans="1:16" s="88" customFormat="1" ht="22.5">
      <c r="A24" s="21"/>
      <c r="B24" s="21" t="s">
        <v>22</v>
      </c>
      <c r="C24" s="21"/>
      <c r="E24" s="21" t="s">
        <v>174</v>
      </c>
      <c r="H24" s="21"/>
      <c r="I24" s="21"/>
      <c r="J24" s="208" t="s">
        <v>24</v>
      </c>
      <c r="K24" s="208"/>
      <c r="L24" s="208"/>
      <c r="M24" s="208"/>
      <c r="N24" s="208"/>
      <c r="O24" s="21"/>
      <c r="P24" s="21"/>
    </row>
    <row r="25" spans="1:16" s="88" customFormat="1" ht="22.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4"/>
      <c r="M25" s="24"/>
      <c r="N25" s="24"/>
      <c r="O25" s="21"/>
      <c r="P25" s="21"/>
    </row>
    <row r="26" spans="1:16" s="88" customFormat="1" ht="22.5">
      <c r="A26" s="21"/>
      <c r="B26" s="29" t="s">
        <v>229</v>
      </c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4"/>
      <c r="N26" s="24"/>
      <c r="O26" s="21"/>
      <c r="P26" s="21"/>
    </row>
    <row r="27" spans="1:16" s="88" customFormat="1" ht="22.5">
      <c r="A27" s="21"/>
      <c r="B27" s="38"/>
      <c r="C27" s="21"/>
      <c r="D27" s="21"/>
      <c r="E27" s="21"/>
      <c r="F27" s="21"/>
      <c r="G27" s="21"/>
      <c r="H27" s="21"/>
      <c r="I27" s="21"/>
      <c r="J27" s="21"/>
      <c r="K27" s="21"/>
      <c r="L27" s="24"/>
      <c r="M27" s="24"/>
      <c r="N27" s="24"/>
      <c r="O27" s="21"/>
      <c r="P27" s="21"/>
    </row>
    <row r="28" spans="1:16" s="88" customFormat="1" ht="22.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4"/>
      <c r="M28" s="24"/>
      <c r="N28" s="24"/>
      <c r="O28" s="21"/>
      <c r="P28" s="21"/>
    </row>
    <row r="29" spans="1:16" s="88" customFormat="1" ht="22.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4"/>
      <c r="M29" s="24"/>
      <c r="N29" s="24"/>
      <c r="O29" s="21"/>
      <c r="P29" s="21"/>
    </row>
    <row r="30" spans="1:16" s="88" customFormat="1" ht="22.5">
      <c r="A30" s="21" t="s">
        <v>71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4"/>
      <c r="M30" s="24"/>
      <c r="N30" s="24"/>
      <c r="O30" s="21"/>
      <c r="P30" s="21"/>
    </row>
    <row r="31" spans="1:16" s="88" customFormat="1" ht="22.5">
      <c r="A31" s="21" t="s">
        <v>175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4"/>
      <c r="M31" s="24"/>
      <c r="N31" s="24"/>
      <c r="O31" s="21"/>
      <c r="P31" s="21"/>
    </row>
    <row r="32" spans="1:16" s="88" customFormat="1" ht="22.5">
      <c r="A32" s="21" t="s">
        <v>76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4"/>
      <c r="M32" s="24"/>
      <c r="N32" s="24"/>
      <c r="O32" s="21"/>
      <c r="P32" s="21"/>
    </row>
    <row r="33" spans="1:16" s="88" customFormat="1" ht="22.5">
      <c r="A33" s="21" t="s">
        <v>77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4"/>
      <c r="M33" s="24"/>
      <c r="N33" s="24"/>
      <c r="O33" s="21"/>
      <c r="P33" s="21"/>
    </row>
    <row r="34" spans="1:16" s="88" customFormat="1"/>
    <row r="35" spans="1:16" s="88" customFormat="1"/>
    <row r="36" spans="1:16" s="88" customFormat="1"/>
    <row r="37" spans="1:16" s="88" customFormat="1"/>
    <row r="38" spans="1:16" s="88" customFormat="1"/>
    <row r="39" spans="1:16" s="88" customFormat="1"/>
    <row r="40" spans="1:16" s="88" customFormat="1"/>
    <row r="41" spans="1:16" s="88" customFormat="1"/>
    <row r="42" spans="1:16" s="88" customFormat="1"/>
    <row r="43" spans="1:16" s="88" customFormat="1"/>
    <row r="44" spans="1:16" s="88" customFormat="1"/>
    <row r="45" spans="1:16" s="88" customFormat="1"/>
    <row r="46" spans="1:16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</row>
    <row r="47" spans="1:16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</row>
    <row r="48" spans="1:16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</row>
    <row r="49" spans="1:14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</row>
    <row r="50" spans="1:14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</row>
    <row r="51" spans="1:14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</row>
  </sheetData>
  <sheetProtection password="DEF0" sheet="1" objects="1" scenarios="1" formatCells="0" formatColumns="0" formatRows="0"/>
  <mergeCells count="18">
    <mergeCell ref="J24:N24"/>
    <mergeCell ref="M3:N3"/>
    <mergeCell ref="F7:G7"/>
    <mergeCell ref="C7:C8"/>
    <mergeCell ref="D7:D8"/>
    <mergeCell ref="E7:E8"/>
    <mergeCell ref="D5:G5"/>
    <mergeCell ref="A7:A8"/>
    <mergeCell ref="B7:B8"/>
    <mergeCell ref="A5:C5"/>
    <mergeCell ref="A6:C6"/>
    <mergeCell ref="A1:N1"/>
    <mergeCell ref="A2:N2"/>
    <mergeCell ref="A4:N4"/>
    <mergeCell ref="H7:H8"/>
    <mergeCell ref="I7:I8"/>
    <mergeCell ref="J7:J8"/>
    <mergeCell ref="K7:N7"/>
  </mergeCells>
  <dataValidations count="1">
    <dataValidation type="date" allowBlank="1" showInputMessage="1" showErrorMessage="1" error="Do not use &quot;.&quot; to separate date, month and year.  Use &quot;-&quot; (06-Sep-1964)" promptTitle="Date" prompt="Date should be entered as dd-MMM-yyyy (i.e., 06-Sep-1964)" sqref="G10:J21">
      <formula1>7306</formula1>
      <formula2>TODAY()</formula2>
    </dataValidation>
  </dataValidations>
  <pageMargins left="0.118110236220472" right="0.118110236220472" top="0.74803149606299202" bottom="0.74803149606299202" header="0.31496062992126" footer="0.31496062992126"/>
  <pageSetup scale="6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Button 1">
              <controlPr defaultSize="0" print="0" autoFill="0" autoLine="0" autoPict="0" macro="[0]!Ins_rows">
                <anchor moveWithCells="1" sizeWithCells="1">
                  <from>
                    <xdr:col>2</xdr:col>
                    <xdr:colOff>247650</xdr:colOff>
                    <xdr:row>25</xdr:row>
                    <xdr:rowOff>266700</xdr:rowOff>
                  </from>
                  <to>
                    <xdr:col>3</xdr:col>
                    <xdr:colOff>209550</xdr:colOff>
                    <xdr:row>27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8</vt:i4>
      </vt:variant>
    </vt:vector>
  </HeadingPairs>
  <TitlesOfParts>
    <vt:vector size="23" baseType="lpstr">
      <vt:lpstr>Proforma1</vt:lpstr>
      <vt:lpstr>Proforma 2</vt:lpstr>
      <vt:lpstr>Proforma 3</vt:lpstr>
      <vt:lpstr>Proforma 4</vt:lpstr>
      <vt:lpstr>Proforma 5</vt:lpstr>
      <vt:lpstr>Proforma 6</vt:lpstr>
      <vt:lpstr>Proforma 7</vt:lpstr>
      <vt:lpstr>Proforma-8(a)</vt:lpstr>
      <vt:lpstr>Proforma-8(b)</vt:lpstr>
      <vt:lpstr>Proforma-8(c)</vt:lpstr>
      <vt:lpstr>Proforma-9(a)</vt:lpstr>
      <vt:lpstr>Proforma-9(b)</vt:lpstr>
      <vt:lpstr>Proforma-9(c)</vt:lpstr>
      <vt:lpstr>Proforma-9(d)</vt:lpstr>
      <vt:lpstr>Proforma-9(e)</vt:lpstr>
      <vt:lpstr>'Proforma 2'!Print_Area</vt:lpstr>
      <vt:lpstr>'Proforma 3'!Print_Area</vt:lpstr>
      <vt:lpstr>'Proforma 4'!Print_Area</vt:lpstr>
      <vt:lpstr>'Proforma 5'!Print_Area</vt:lpstr>
      <vt:lpstr>Proforma1!Print_Area</vt:lpstr>
      <vt:lpstr>'Proforma-8(a)'!Print_Area</vt:lpstr>
      <vt:lpstr>'Proforma-8(b)'!Print_Area</vt:lpstr>
      <vt:lpstr>'Proforma-8(c)'!Print_Area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2016-02-29T10:45:38Z</cp:lastPrinted>
  <dcterms:created xsi:type="dcterms:W3CDTF">2013-02-21T05:12:49Z</dcterms:created>
  <dcterms:modified xsi:type="dcterms:W3CDTF">2020-03-28T14:37:42Z</dcterms:modified>
</cp:coreProperties>
</file>